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WebSource\tridion\"/>
    </mc:Choice>
  </mc:AlternateContent>
  <xr:revisionPtr revIDLastSave="0" documentId="8_{90F08CBA-C36E-494A-8D75-0A5EC93E211E}" xr6:coauthVersionLast="47" xr6:coauthVersionMax="47" xr10:uidLastSave="{00000000-0000-0000-0000-000000000000}"/>
  <bookViews>
    <workbookView xWindow="-120" yWindow="-120" windowWidth="20730" windowHeight="11040" tabRatio="785" xr2:uid="{00000000-000D-0000-FFFF-FFFF00000000}"/>
  </bookViews>
  <sheets>
    <sheet name="CY 2024" sheetId="15" r:id="rId1"/>
    <sheet name="Summary by County" sheetId="14" r:id="rId2"/>
    <sheet name="Summary by Month" sheetId="13" r:id="rId3"/>
    <sheet name="January" sheetId="1" r:id="rId4"/>
    <sheet name="February" sheetId="4" r:id="rId5"/>
    <sheet name="March" sheetId="12" r:id="rId6"/>
    <sheet name="April" sheetId="11" r:id="rId7"/>
    <sheet name="May" sheetId="10" r:id="rId8"/>
    <sheet name="June" sheetId="9" r:id="rId9"/>
    <sheet name="July" sheetId="8" r:id="rId10"/>
    <sheet name="August" sheetId="7" r:id="rId11"/>
    <sheet name="September" sheetId="6" r:id="rId12"/>
    <sheet name="October" sheetId="5" r:id="rId13"/>
    <sheet name="November" sheetId="2" r:id="rId14"/>
    <sheet name="December" sheetId="3" r:id="rId15"/>
  </sheets>
  <externalReferences>
    <externalReference r:id="rId16"/>
  </externalReferences>
  <definedNames>
    <definedName name="_AMO_UniqueIdentifier" hidden="1">"'520ac0e5-cb87-45b1-857c-b5ebedf4ccc0'"</definedName>
    <definedName name="Summary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5" l="1"/>
  <c r="C93" i="15"/>
  <c r="B93" i="15"/>
  <c r="D92" i="15"/>
  <c r="C92" i="15"/>
  <c r="B92" i="15"/>
  <c r="D91" i="15"/>
  <c r="C91" i="15"/>
  <c r="B91" i="15"/>
  <c r="D90" i="15"/>
  <c r="F90" i="15" s="1"/>
  <c r="C90" i="15"/>
  <c r="B90" i="15"/>
  <c r="D89" i="15"/>
  <c r="C89" i="15"/>
  <c r="B89" i="15"/>
  <c r="D88" i="15"/>
  <c r="C88" i="15"/>
  <c r="B88" i="15"/>
  <c r="D87" i="15"/>
  <c r="C87" i="15"/>
  <c r="B87" i="15"/>
  <c r="D86" i="15"/>
  <c r="C86" i="15"/>
  <c r="B86" i="15"/>
  <c r="D85" i="15"/>
  <c r="C85" i="15"/>
  <c r="B85" i="15"/>
  <c r="D84" i="15"/>
  <c r="C84" i="15"/>
  <c r="B84" i="15"/>
  <c r="D83" i="15"/>
  <c r="C83" i="15"/>
  <c r="B83" i="15"/>
  <c r="D82" i="15"/>
  <c r="F82" i="15" s="1"/>
  <c r="C82" i="15"/>
  <c r="B82" i="15"/>
  <c r="D81" i="15"/>
  <c r="C81" i="15"/>
  <c r="B81" i="15"/>
  <c r="D80" i="15"/>
  <c r="F80" i="15" s="1"/>
  <c r="C80" i="15"/>
  <c r="B80" i="15"/>
  <c r="D79" i="15"/>
  <c r="C79" i="15"/>
  <c r="B79" i="15"/>
  <c r="D78" i="15"/>
  <c r="C78" i="15"/>
  <c r="B78" i="15"/>
  <c r="D77" i="15"/>
  <c r="C77" i="15"/>
  <c r="B77" i="15"/>
  <c r="D76" i="15"/>
  <c r="C76" i="15"/>
  <c r="B76" i="15"/>
  <c r="D75" i="15"/>
  <c r="C75" i="15"/>
  <c r="B75" i="15"/>
  <c r="D74" i="15"/>
  <c r="C74" i="15"/>
  <c r="B74" i="15"/>
  <c r="D73" i="15"/>
  <c r="C73" i="15"/>
  <c r="B73" i="15"/>
  <c r="D72" i="15"/>
  <c r="F72" i="15" s="1"/>
  <c r="C72" i="15"/>
  <c r="B72" i="15"/>
  <c r="D71" i="15"/>
  <c r="C71" i="15"/>
  <c r="B71" i="15"/>
  <c r="D70" i="15"/>
  <c r="C70" i="15"/>
  <c r="F70" i="15" s="1"/>
  <c r="B70" i="15"/>
  <c r="D69" i="15"/>
  <c r="C69" i="15"/>
  <c r="B69" i="15"/>
  <c r="D68" i="15"/>
  <c r="C68" i="15"/>
  <c r="F68" i="15" s="1"/>
  <c r="B68" i="15"/>
  <c r="D67" i="15"/>
  <c r="C67" i="15"/>
  <c r="F67" i="15" s="1"/>
  <c r="B67" i="15"/>
  <c r="D66" i="15"/>
  <c r="C66" i="15"/>
  <c r="B66" i="15"/>
  <c r="D65" i="15"/>
  <c r="C65" i="15"/>
  <c r="B65" i="15"/>
  <c r="F64" i="15"/>
  <c r="D64" i="15"/>
  <c r="E64" i="15" s="1"/>
  <c r="C64" i="15"/>
  <c r="B64" i="15"/>
  <c r="D63" i="15"/>
  <c r="C63" i="15"/>
  <c r="F63" i="15" s="1"/>
  <c r="B63" i="15"/>
  <c r="D62" i="15"/>
  <c r="F62" i="15" s="1"/>
  <c r="C62" i="15"/>
  <c r="B62" i="15"/>
  <c r="D61" i="15"/>
  <c r="C61" i="15"/>
  <c r="B61" i="15"/>
  <c r="D60" i="15"/>
  <c r="C60" i="15"/>
  <c r="B60" i="15"/>
  <c r="D59" i="15"/>
  <c r="C59" i="15"/>
  <c r="F59" i="15" s="1"/>
  <c r="B59" i="15"/>
  <c r="D58" i="15"/>
  <c r="C58" i="15"/>
  <c r="B58" i="15"/>
  <c r="D57" i="15"/>
  <c r="C57" i="15"/>
  <c r="B57" i="15"/>
  <c r="D56" i="15"/>
  <c r="F56" i="15" s="1"/>
  <c r="C56" i="15"/>
  <c r="B56" i="15"/>
  <c r="D55" i="15"/>
  <c r="C55" i="15"/>
  <c r="B55" i="15"/>
  <c r="D54" i="15"/>
  <c r="F54" i="15" s="1"/>
  <c r="C54" i="15"/>
  <c r="B54" i="15"/>
  <c r="D53" i="15"/>
  <c r="C53" i="15"/>
  <c r="B53" i="15"/>
  <c r="D52" i="15"/>
  <c r="C52" i="15"/>
  <c r="B52" i="15"/>
  <c r="D51" i="15"/>
  <c r="C51" i="15"/>
  <c r="B51" i="15"/>
  <c r="D50" i="15"/>
  <c r="C50" i="15"/>
  <c r="B50" i="15"/>
  <c r="D49" i="15"/>
  <c r="C49" i="15"/>
  <c r="B49" i="15"/>
  <c r="D48" i="15"/>
  <c r="F48" i="15" s="1"/>
  <c r="C48" i="15"/>
  <c r="B48" i="15"/>
  <c r="D47" i="15"/>
  <c r="C47" i="15"/>
  <c r="B47" i="15"/>
  <c r="E47" i="15" s="1"/>
  <c r="D46" i="15"/>
  <c r="F46" i="15" s="1"/>
  <c r="C46" i="15"/>
  <c r="B46" i="15"/>
  <c r="D45" i="15"/>
  <c r="C45" i="15"/>
  <c r="B45" i="15"/>
  <c r="D44" i="15"/>
  <c r="C44" i="15"/>
  <c r="B44" i="15"/>
  <c r="D43" i="15"/>
  <c r="E43" i="15" s="1"/>
  <c r="C43" i="15"/>
  <c r="B43" i="15"/>
  <c r="D42" i="15"/>
  <c r="C42" i="15"/>
  <c r="B42" i="15"/>
  <c r="D41" i="15"/>
  <c r="C41" i="15"/>
  <c r="B41" i="15"/>
  <c r="D40" i="15"/>
  <c r="C40" i="15"/>
  <c r="B40" i="15"/>
  <c r="D39" i="15"/>
  <c r="C39" i="15"/>
  <c r="B39" i="15"/>
  <c r="D38" i="15"/>
  <c r="E38" i="15" s="1"/>
  <c r="C38" i="15"/>
  <c r="B38" i="15"/>
  <c r="D37" i="15"/>
  <c r="C37" i="15"/>
  <c r="B37" i="15"/>
  <c r="D36" i="15"/>
  <c r="C36" i="15"/>
  <c r="B36" i="15"/>
  <c r="D35" i="15"/>
  <c r="C35" i="15"/>
  <c r="B35" i="15"/>
  <c r="D34" i="15"/>
  <c r="C34" i="15"/>
  <c r="B34" i="15"/>
  <c r="D33" i="15"/>
  <c r="C33" i="15"/>
  <c r="B33" i="15"/>
  <c r="D32" i="15"/>
  <c r="F32" i="15" s="1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E27" i="15" s="1"/>
  <c r="C27" i="15"/>
  <c r="B27" i="15"/>
  <c r="D26" i="15"/>
  <c r="C26" i="15"/>
  <c r="B26" i="15"/>
  <c r="E26" i="15" s="1"/>
  <c r="D25" i="15"/>
  <c r="C25" i="15"/>
  <c r="B25" i="15"/>
  <c r="D24" i="15"/>
  <c r="F24" i="15" s="1"/>
  <c r="C24" i="15"/>
  <c r="B24" i="15"/>
  <c r="D23" i="15"/>
  <c r="C23" i="15"/>
  <c r="B23" i="15"/>
  <c r="D22" i="15"/>
  <c r="C22" i="15"/>
  <c r="B22" i="15"/>
  <c r="D21" i="15"/>
  <c r="F21" i="15" s="1"/>
  <c r="C21" i="15"/>
  <c r="B21" i="15"/>
  <c r="D20" i="15"/>
  <c r="C20" i="15"/>
  <c r="B20" i="15"/>
  <c r="D19" i="15"/>
  <c r="F19" i="15" s="1"/>
  <c r="C19" i="15"/>
  <c r="B19" i="15"/>
  <c r="D18" i="15"/>
  <c r="C18" i="15"/>
  <c r="F18" i="15" s="1"/>
  <c r="B18" i="15"/>
  <c r="E18" i="15" s="1"/>
  <c r="D17" i="15"/>
  <c r="C17" i="15"/>
  <c r="B17" i="15"/>
  <c r="D16" i="15"/>
  <c r="F16" i="15" s="1"/>
  <c r="C16" i="15"/>
  <c r="B16" i="15"/>
  <c r="D15" i="15"/>
  <c r="C15" i="15"/>
  <c r="B15" i="15"/>
  <c r="D14" i="15"/>
  <c r="E14" i="15" s="1"/>
  <c r="C14" i="15"/>
  <c r="B14" i="15"/>
  <c r="D13" i="15"/>
  <c r="C13" i="15"/>
  <c r="B13" i="15"/>
  <c r="D12" i="15"/>
  <c r="C12" i="15"/>
  <c r="B12" i="15"/>
  <c r="D11" i="15"/>
  <c r="F11" i="15" s="1"/>
  <c r="C11" i="15"/>
  <c r="B11" i="15"/>
  <c r="D10" i="15"/>
  <c r="C10" i="15"/>
  <c r="F10" i="15" s="1"/>
  <c r="B10" i="15"/>
  <c r="D9" i="15"/>
  <c r="C9" i="15"/>
  <c r="B9" i="15"/>
  <c r="D8" i="15"/>
  <c r="C8" i="15"/>
  <c r="B8" i="15"/>
  <c r="D7" i="15"/>
  <c r="C7" i="15"/>
  <c r="B7" i="15"/>
  <c r="D6" i="15"/>
  <c r="C6" i="15"/>
  <c r="B6" i="15"/>
  <c r="I91" i="14"/>
  <c r="H91" i="14"/>
  <c r="E91" i="14"/>
  <c r="D91" i="14"/>
  <c r="C91" i="14"/>
  <c r="I90" i="14"/>
  <c r="H90" i="14"/>
  <c r="E90" i="14"/>
  <c r="D90" i="14"/>
  <c r="G90" i="14" s="1"/>
  <c r="C90" i="14"/>
  <c r="I89" i="14"/>
  <c r="H89" i="14"/>
  <c r="E89" i="14"/>
  <c r="F89" i="14" s="1"/>
  <c r="D89" i="14"/>
  <c r="C89" i="14"/>
  <c r="I88" i="14"/>
  <c r="H88" i="14"/>
  <c r="E88" i="14"/>
  <c r="D88" i="14"/>
  <c r="C88" i="14"/>
  <c r="I87" i="14"/>
  <c r="H87" i="14"/>
  <c r="E87" i="14"/>
  <c r="D87" i="14"/>
  <c r="C87" i="14"/>
  <c r="I86" i="14"/>
  <c r="H86" i="14"/>
  <c r="E86" i="14"/>
  <c r="D86" i="14"/>
  <c r="C86" i="14"/>
  <c r="I85" i="14"/>
  <c r="H85" i="14"/>
  <c r="E85" i="14"/>
  <c r="D85" i="14"/>
  <c r="C85" i="14"/>
  <c r="I84" i="14"/>
  <c r="H84" i="14"/>
  <c r="E84" i="14"/>
  <c r="D84" i="14"/>
  <c r="C84" i="14"/>
  <c r="I83" i="14"/>
  <c r="H83" i="14"/>
  <c r="E83" i="14"/>
  <c r="D83" i="14"/>
  <c r="C83" i="14"/>
  <c r="I82" i="14"/>
  <c r="H82" i="14"/>
  <c r="E82" i="14"/>
  <c r="D82" i="14"/>
  <c r="C82" i="14"/>
  <c r="I81" i="14"/>
  <c r="H81" i="14"/>
  <c r="E81" i="14"/>
  <c r="D81" i="14"/>
  <c r="C81" i="14"/>
  <c r="I80" i="14"/>
  <c r="H80" i="14"/>
  <c r="E80" i="14"/>
  <c r="D80" i="14"/>
  <c r="G80" i="14" s="1"/>
  <c r="C80" i="14"/>
  <c r="I79" i="14"/>
  <c r="H79" i="14"/>
  <c r="E79" i="14"/>
  <c r="D79" i="14"/>
  <c r="C79" i="14"/>
  <c r="I78" i="14"/>
  <c r="H78" i="14"/>
  <c r="E78" i="14"/>
  <c r="G78" i="14" s="1"/>
  <c r="D78" i="14"/>
  <c r="C78" i="14"/>
  <c r="I77" i="14"/>
  <c r="H77" i="14"/>
  <c r="E77" i="14"/>
  <c r="D77" i="14"/>
  <c r="C77" i="14"/>
  <c r="I76" i="14"/>
  <c r="H76" i="14"/>
  <c r="E76" i="14"/>
  <c r="F76" i="14" s="1"/>
  <c r="D76" i="14"/>
  <c r="C76" i="14"/>
  <c r="I75" i="14"/>
  <c r="H75" i="14"/>
  <c r="E75" i="14"/>
  <c r="D75" i="14"/>
  <c r="C75" i="14"/>
  <c r="I74" i="14"/>
  <c r="H74" i="14"/>
  <c r="E74" i="14"/>
  <c r="D74" i="14"/>
  <c r="C74" i="14"/>
  <c r="I73" i="14"/>
  <c r="H73" i="14"/>
  <c r="E73" i="14"/>
  <c r="F73" i="14" s="1"/>
  <c r="D73" i="14"/>
  <c r="C73" i="14"/>
  <c r="I72" i="14"/>
  <c r="H72" i="14"/>
  <c r="E72" i="14"/>
  <c r="F72" i="14" s="1"/>
  <c r="D72" i="14"/>
  <c r="G72" i="14" s="1"/>
  <c r="C72" i="14"/>
  <c r="I71" i="14"/>
  <c r="H71" i="14"/>
  <c r="E71" i="14"/>
  <c r="D71" i="14"/>
  <c r="C71" i="14"/>
  <c r="I70" i="14"/>
  <c r="H70" i="14"/>
  <c r="E70" i="14"/>
  <c r="G70" i="14" s="1"/>
  <c r="D70" i="14"/>
  <c r="C70" i="14"/>
  <c r="I69" i="14"/>
  <c r="H69" i="14"/>
  <c r="E69" i="14"/>
  <c r="D69" i="14"/>
  <c r="C69" i="14"/>
  <c r="I68" i="14"/>
  <c r="H68" i="14"/>
  <c r="E68" i="14"/>
  <c r="D68" i="14"/>
  <c r="C68" i="14"/>
  <c r="I67" i="14"/>
  <c r="H67" i="14"/>
  <c r="G67" i="14"/>
  <c r="E67" i="14"/>
  <c r="F67" i="14" s="1"/>
  <c r="D67" i="14"/>
  <c r="C67" i="14"/>
  <c r="I66" i="14"/>
  <c r="H66" i="14"/>
  <c r="E66" i="14"/>
  <c r="F66" i="14" s="1"/>
  <c r="D66" i="14"/>
  <c r="C66" i="14"/>
  <c r="I65" i="14"/>
  <c r="H65" i="14"/>
  <c r="E65" i="14"/>
  <c r="D65" i="14"/>
  <c r="C65" i="14"/>
  <c r="I64" i="14"/>
  <c r="H64" i="14"/>
  <c r="E64" i="14"/>
  <c r="F64" i="14" s="1"/>
  <c r="D64" i="14"/>
  <c r="G64" i="14" s="1"/>
  <c r="C64" i="14"/>
  <c r="I63" i="14"/>
  <c r="H63" i="14"/>
  <c r="E63" i="14"/>
  <c r="D63" i="14"/>
  <c r="C63" i="14"/>
  <c r="I62" i="14"/>
  <c r="H62" i="14"/>
  <c r="E62" i="14"/>
  <c r="G62" i="14" s="1"/>
  <c r="D62" i="14"/>
  <c r="C62" i="14"/>
  <c r="I61" i="14"/>
  <c r="H61" i="14"/>
  <c r="E61" i="14"/>
  <c r="D61" i="14"/>
  <c r="C61" i="14"/>
  <c r="I60" i="14"/>
  <c r="H60" i="14"/>
  <c r="E60" i="14"/>
  <c r="D60" i="14"/>
  <c r="C60" i="14"/>
  <c r="F60" i="14" s="1"/>
  <c r="I59" i="14"/>
  <c r="H59" i="14"/>
  <c r="E59" i="14"/>
  <c r="G59" i="14" s="1"/>
  <c r="D59" i="14"/>
  <c r="C59" i="14"/>
  <c r="I58" i="14"/>
  <c r="H58" i="14"/>
  <c r="E58" i="14"/>
  <c r="D58" i="14"/>
  <c r="C58" i="14"/>
  <c r="I57" i="14"/>
  <c r="H57" i="14"/>
  <c r="E57" i="14"/>
  <c r="D57" i="14"/>
  <c r="C57" i="14"/>
  <c r="I56" i="14"/>
  <c r="H56" i="14"/>
  <c r="E56" i="14"/>
  <c r="F56" i="14" s="1"/>
  <c r="D56" i="14"/>
  <c r="G56" i="14" s="1"/>
  <c r="C56" i="14"/>
  <c r="I55" i="14"/>
  <c r="H55" i="14"/>
  <c r="E55" i="14"/>
  <c r="D55" i="14"/>
  <c r="C55" i="14"/>
  <c r="I54" i="14"/>
  <c r="H54" i="14"/>
  <c r="E54" i="14"/>
  <c r="D54" i="14"/>
  <c r="C54" i="14"/>
  <c r="I53" i="14"/>
  <c r="H53" i="14"/>
  <c r="E53" i="14"/>
  <c r="D53" i="14"/>
  <c r="C53" i="14"/>
  <c r="I52" i="14"/>
  <c r="H52" i="14"/>
  <c r="E52" i="14"/>
  <c r="D52" i="14"/>
  <c r="C52" i="14"/>
  <c r="I51" i="14"/>
  <c r="H51" i="14"/>
  <c r="E51" i="14"/>
  <c r="D51" i="14"/>
  <c r="G51" i="14" s="1"/>
  <c r="C51" i="14"/>
  <c r="I50" i="14"/>
  <c r="H50" i="14"/>
  <c r="E50" i="14"/>
  <c r="D50" i="14"/>
  <c r="C50" i="14"/>
  <c r="I49" i="14"/>
  <c r="H49" i="14"/>
  <c r="E49" i="14"/>
  <c r="D49" i="14"/>
  <c r="C49" i="14"/>
  <c r="I48" i="14"/>
  <c r="H48" i="14"/>
  <c r="E48" i="14"/>
  <c r="D48" i="14"/>
  <c r="C48" i="14"/>
  <c r="I47" i="14"/>
  <c r="H47" i="14"/>
  <c r="E47" i="14"/>
  <c r="D47" i="14"/>
  <c r="C47" i="14"/>
  <c r="I46" i="14"/>
  <c r="H46" i="14"/>
  <c r="E46" i="14"/>
  <c r="G46" i="14" s="1"/>
  <c r="D46" i="14"/>
  <c r="C46" i="14"/>
  <c r="I45" i="14"/>
  <c r="H45" i="14"/>
  <c r="E45" i="14"/>
  <c r="D45" i="14"/>
  <c r="C45" i="14"/>
  <c r="I44" i="14"/>
  <c r="H44" i="14"/>
  <c r="E44" i="14"/>
  <c r="D44" i="14"/>
  <c r="C44" i="14"/>
  <c r="I43" i="14"/>
  <c r="H43" i="14"/>
  <c r="E43" i="14"/>
  <c r="D43" i="14"/>
  <c r="G43" i="14" s="1"/>
  <c r="C43" i="14"/>
  <c r="F43" i="14" s="1"/>
  <c r="I42" i="14"/>
  <c r="H42" i="14"/>
  <c r="E42" i="14"/>
  <c r="D42" i="14"/>
  <c r="C42" i="14"/>
  <c r="I41" i="14"/>
  <c r="H41" i="14"/>
  <c r="E41" i="14"/>
  <c r="D41" i="14"/>
  <c r="C41" i="14"/>
  <c r="I40" i="14"/>
  <c r="H40" i="14"/>
  <c r="E40" i="14"/>
  <c r="F40" i="14" s="1"/>
  <c r="D40" i="14"/>
  <c r="G40" i="14" s="1"/>
  <c r="C40" i="14"/>
  <c r="I39" i="14"/>
  <c r="H39" i="14"/>
  <c r="E39" i="14"/>
  <c r="D39" i="14"/>
  <c r="C39" i="14"/>
  <c r="I38" i="14"/>
  <c r="H38" i="14"/>
  <c r="E38" i="14"/>
  <c r="D38" i="14"/>
  <c r="C38" i="14"/>
  <c r="I37" i="14"/>
  <c r="H37" i="14"/>
  <c r="E37" i="14"/>
  <c r="D37" i="14"/>
  <c r="C37" i="14"/>
  <c r="I36" i="14"/>
  <c r="H36" i="14"/>
  <c r="E36" i="14"/>
  <c r="D36" i="14"/>
  <c r="G36" i="14" s="1"/>
  <c r="C36" i="14"/>
  <c r="F36" i="14" s="1"/>
  <c r="I35" i="14"/>
  <c r="H35" i="14"/>
  <c r="E35" i="14"/>
  <c r="D35" i="14"/>
  <c r="G35" i="14" s="1"/>
  <c r="C35" i="14"/>
  <c r="I34" i="14"/>
  <c r="H34" i="14"/>
  <c r="E34" i="14"/>
  <c r="D34" i="14"/>
  <c r="C34" i="14"/>
  <c r="I33" i="14"/>
  <c r="H33" i="14"/>
  <c r="E33" i="14"/>
  <c r="D33" i="14"/>
  <c r="C33" i="14"/>
  <c r="I32" i="14"/>
  <c r="H32" i="14"/>
  <c r="E32" i="14"/>
  <c r="F32" i="14" s="1"/>
  <c r="D32" i="14"/>
  <c r="C32" i="14"/>
  <c r="I31" i="14"/>
  <c r="H31" i="14"/>
  <c r="E31" i="14"/>
  <c r="D31" i="14"/>
  <c r="C31" i="14"/>
  <c r="I30" i="14"/>
  <c r="H30" i="14"/>
  <c r="E30" i="14"/>
  <c r="G30" i="14" s="1"/>
  <c r="D30" i="14"/>
  <c r="C30" i="14"/>
  <c r="I29" i="14"/>
  <c r="H29" i="14"/>
  <c r="E29" i="14"/>
  <c r="D29" i="14"/>
  <c r="C29" i="14"/>
  <c r="I28" i="14"/>
  <c r="H28" i="14"/>
  <c r="E28" i="14"/>
  <c r="D28" i="14"/>
  <c r="G28" i="14" s="1"/>
  <c r="C28" i="14"/>
  <c r="F28" i="14" s="1"/>
  <c r="I27" i="14"/>
  <c r="H27" i="14"/>
  <c r="E27" i="14"/>
  <c r="F27" i="14" s="1"/>
  <c r="D27" i="14"/>
  <c r="C27" i="14"/>
  <c r="I26" i="14"/>
  <c r="H26" i="14"/>
  <c r="E26" i="14"/>
  <c r="D26" i="14"/>
  <c r="C26" i="14"/>
  <c r="I25" i="14"/>
  <c r="H25" i="14"/>
  <c r="E25" i="14"/>
  <c r="D25" i="14"/>
  <c r="C25" i="14"/>
  <c r="I24" i="14"/>
  <c r="H24" i="14"/>
  <c r="E24" i="14"/>
  <c r="D24" i="14"/>
  <c r="G24" i="14" s="1"/>
  <c r="C24" i="14"/>
  <c r="F24" i="14" s="1"/>
  <c r="I23" i="14"/>
  <c r="H23" i="14"/>
  <c r="E23" i="14"/>
  <c r="D23" i="14"/>
  <c r="C23" i="14"/>
  <c r="I22" i="14"/>
  <c r="H22" i="14"/>
  <c r="E22" i="14"/>
  <c r="D22" i="14"/>
  <c r="C22" i="14"/>
  <c r="I21" i="14"/>
  <c r="H21" i="14"/>
  <c r="E21" i="14"/>
  <c r="G21" i="14" s="1"/>
  <c r="D21" i="14"/>
  <c r="C21" i="14"/>
  <c r="I20" i="14"/>
  <c r="H20" i="14"/>
  <c r="E20" i="14"/>
  <c r="D20" i="14"/>
  <c r="G20" i="14" s="1"/>
  <c r="C20" i="14"/>
  <c r="F20" i="14" s="1"/>
  <c r="I19" i="14"/>
  <c r="H19" i="14"/>
  <c r="E19" i="14"/>
  <c r="F19" i="14" s="1"/>
  <c r="D19" i="14"/>
  <c r="C19" i="14"/>
  <c r="I18" i="14"/>
  <c r="H18" i="14"/>
  <c r="E18" i="14"/>
  <c r="D18" i="14"/>
  <c r="C18" i="14"/>
  <c r="I17" i="14"/>
  <c r="H17" i="14"/>
  <c r="E17" i="14"/>
  <c r="D17" i="14"/>
  <c r="C17" i="14"/>
  <c r="I16" i="14"/>
  <c r="H16" i="14"/>
  <c r="E16" i="14"/>
  <c r="F16" i="14" s="1"/>
  <c r="D16" i="14"/>
  <c r="C16" i="14"/>
  <c r="I15" i="14"/>
  <c r="H15" i="14"/>
  <c r="E15" i="14"/>
  <c r="D15" i="14"/>
  <c r="C15" i="14"/>
  <c r="I14" i="14"/>
  <c r="H14" i="14"/>
  <c r="E14" i="14"/>
  <c r="D14" i="14"/>
  <c r="C14" i="14"/>
  <c r="I13" i="14"/>
  <c r="H13" i="14"/>
  <c r="E13" i="14"/>
  <c r="D13" i="14"/>
  <c r="C13" i="14"/>
  <c r="I12" i="14"/>
  <c r="H12" i="14"/>
  <c r="E12" i="14"/>
  <c r="D12" i="14"/>
  <c r="C12" i="14"/>
  <c r="I11" i="14"/>
  <c r="H11" i="14"/>
  <c r="E11" i="14"/>
  <c r="D11" i="14"/>
  <c r="C11" i="14"/>
  <c r="I10" i="14"/>
  <c r="H10" i="14"/>
  <c r="E10" i="14"/>
  <c r="D10" i="14"/>
  <c r="C10" i="14"/>
  <c r="I9" i="14"/>
  <c r="H9" i="14"/>
  <c r="E9" i="14"/>
  <c r="D9" i="14"/>
  <c r="C9" i="14"/>
  <c r="I8" i="14"/>
  <c r="H8" i="14"/>
  <c r="E8" i="14"/>
  <c r="F8" i="14" s="1"/>
  <c r="D8" i="14"/>
  <c r="G8" i="14" s="1"/>
  <c r="C8" i="14"/>
  <c r="I7" i="14"/>
  <c r="H7" i="14"/>
  <c r="E7" i="14"/>
  <c r="D7" i="14"/>
  <c r="C7" i="14"/>
  <c r="I6" i="14"/>
  <c r="H6" i="14"/>
  <c r="E6" i="14"/>
  <c r="D6" i="14"/>
  <c r="C6" i="14"/>
  <c r="I5" i="14"/>
  <c r="H5" i="14"/>
  <c r="E5" i="14"/>
  <c r="D5" i="14"/>
  <c r="C5" i="14"/>
  <c r="I4" i="14"/>
  <c r="H4" i="14"/>
  <c r="E4" i="14"/>
  <c r="D4" i="14"/>
  <c r="G4" i="14" s="1"/>
  <c r="C4" i="14"/>
  <c r="F4" i="14" s="1"/>
  <c r="C93" i="8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G58" i="14" l="1"/>
  <c r="G23" i="14"/>
  <c r="G69" i="14"/>
  <c r="F80" i="14"/>
  <c r="F28" i="15"/>
  <c r="G77" i="14"/>
  <c r="G88" i="14"/>
  <c r="F7" i="15"/>
  <c r="G6" i="14"/>
  <c r="F9" i="14"/>
  <c r="F17" i="14"/>
  <c r="F25" i="14"/>
  <c r="F33" i="14"/>
  <c r="F41" i="14"/>
  <c r="F49" i="14"/>
  <c r="F57" i="14"/>
  <c r="G71" i="14"/>
  <c r="G74" i="14"/>
  <c r="G82" i="14"/>
  <c r="G85" i="14"/>
  <c r="F88" i="14"/>
  <c r="E10" i="15"/>
  <c r="F42" i="15"/>
  <c r="F76" i="15"/>
  <c r="F92" i="15"/>
  <c r="G26" i="14"/>
  <c r="G86" i="14"/>
  <c r="F33" i="15"/>
  <c r="F49" i="15"/>
  <c r="G15" i="14"/>
  <c r="G55" i="14"/>
  <c r="G14" i="14"/>
  <c r="G79" i="14"/>
  <c r="F82" i="14"/>
  <c r="F53" i="15"/>
  <c r="F61" i="15"/>
  <c r="F71" i="15"/>
  <c r="F79" i="15"/>
  <c r="G7" i="14"/>
  <c r="F17" i="15"/>
  <c r="F41" i="15"/>
  <c r="G39" i="14"/>
  <c r="F83" i="14"/>
  <c r="F20" i="15"/>
  <c r="G91" i="14"/>
  <c r="F15" i="15"/>
  <c r="F11" i="14"/>
  <c r="F35" i="14"/>
  <c r="F51" i="14"/>
  <c r="G10" i="14"/>
  <c r="G18" i="14"/>
  <c r="G42" i="14"/>
  <c r="F25" i="15"/>
  <c r="F57" i="15"/>
  <c r="F83" i="15"/>
  <c r="F36" i="15"/>
  <c r="E86" i="15"/>
  <c r="F12" i="14"/>
  <c r="G44" i="14"/>
  <c r="F81" i="15"/>
  <c r="G5" i="14"/>
  <c r="F18" i="14"/>
  <c r="G29" i="14"/>
  <c r="G37" i="14"/>
  <c r="G45" i="14"/>
  <c r="F48" i="14"/>
  <c r="G61" i="14"/>
  <c r="E59" i="15"/>
  <c r="F8" i="15"/>
  <c r="E19" i="15"/>
  <c r="F50" i="15"/>
  <c r="F73" i="15"/>
  <c r="F86" i="15"/>
  <c r="F91" i="15"/>
  <c r="F52" i="15"/>
  <c r="F6" i="15"/>
  <c r="F14" i="15"/>
  <c r="F27" i="15"/>
  <c r="F35" i="15"/>
  <c r="E91" i="15"/>
  <c r="F9" i="15"/>
  <c r="E15" i="15"/>
  <c r="E28" i="15"/>
  <c r="F66" i="15"/>
  <c r="F74" i="15"/>
  <c r="F84" i="15"/>
  <c r="F12" i="15"/>
  <c r="F38" i="15"/>
  <c r="F69" i="15"/>
  <c r="F75" i="15"/>
  <c r="E80" i="15"/>
  <c r="F85" i="15"/>
  <c r="F13" i="15"/>
  <c r="F55" i="15"/>
  <c r="F60" i="15"/>
  <c r="E78" i="15"/>
  <c r="F88" i="15"/>
  <c r="F93" i="15"/>
  <c r="F75" i="14"/>
  <c r="I92" i="14"/>
  <c r="G12" i="14"/>
  <c r="G68" i="14"/>
  <c r="F74" i="14"/>
  <c r="E7" i="15"/>
  <c r="G83" i="14"/>
  <c r="E20" i="15"/>
  <c r="F29" i="15"/>
  <c r="F34" i="15"/>
  <c r="F43" i="15"/>
  <c r="E48" i="15"/>
  <c r="F78" i="15"/>
  <c r="F87" i="15"/>
  <c r="F89" i="15"/>
  <c r="G27" i="14"/>
  <c r="G32" i="14"/>
  <c r="F42" i="14"/>
  <c r="G48" i="14"/>
  <c r="G52" i="14"/>
  <c r="F58" i="14"/>
  <c r="F61" i="14"/>
  <c r="G76" i="14"/>
  <c r="E23" i="15"/>
  <c r="E16" i="15"/>
  <c r="F23" i="15"/>
  <c r="E32" i="15"/>
  <c r="F37" i="15"/>
  <c r="F39" i="15"/>
  <c r="E51" i="15"/>
  <c r="F58" i="15"/>
  <c r="E63" i="15"/>
  <c r="F65" i="15"/>
  <c r="E68" i="15"/>
  <c r="E70" i="15"/>
  <c r="E72" i="15"/>
  <c r="E83" i="15"/>
  <c r="G11" i="14"/>
  <c r="G16" i="14"/>
  <c r="F26" i="14"/>
  <c r="F29" i="14"/>
  <c r="G38" i="14"/>
  <c r="F44" i="14"/>
  <c r="F45" i="14"/>
  <c r="G54" i="14"/>
  <c r="G60" i="14"/>
  <c r="G63" i="14"/>
  <c r="G66" i="14"/>
  <c r="F26" i="15"/>
  <c r="F30" i="15"/>
  <c r="E35" i="15"/>
  <c r="F44" i="15"/>
  <c r="F47" i="15"/>
  <c r="F51" i="15"/>
  <c r="E56" i="15"/>
  <c r="G87" i="14"/>
  <c r="F90" i="14"/>
  <c r="B94" i="15"/>
  <c r="E12" i="15"/>
  <c r="F77" i="15"/>
  <c r="E88" i="15"/>
  <c r="F81" i="14"/>
  <c r="E92" i="14"/>
  <c r="F10" i="14"/>
  <c r="G13" i="14"/>
  <c r="G22" i="14"/>
  <c r="G31" i="14"/>
  <c r="G34" i="14"/>
  <c r="G47" i="14"/>
  <c r="G50" i="14"/>
  <c r="G75" i="14"/>
  <c r="G84" i="14"/>
  <c r="E11" i="15"/>
  <c r="F40" i="15"/>
  <c r="E75" i="15"/>
  <c r="H92" i="14"/>
  <c r="G19" i="14"/>
  <c r="F34" i="14"/>
  <c r="F37" i="14"/>
  <c r="F50" i="14"/>
  <c r="G53" i="14"/>
  <c r="F59" i="14"/>
  <c r="F65" i="14"/>
  <c r="E6" i="15"/>
  <c r="E8" i="15"/>
  <c r="F22" i="15"/>
  <c r="E24" i="15"/>
  <c r="F31" i="15"/>
  <c r="E40" i="15"/>
  <c r="F45" i="15"/>
  <c r="E67" i="15"/>
  <c r="E13" i="15"/>
  <c r="E21" i="15"/>
  <c r="E29" i="15"/>
  <c r="E37" i="15"/>
  <c r="E45" i="15"/>
  <c r="E53" i="15"/>
  <c r="E61" i="15"/>
  <c r="E69" i="15"/>
  <c r="E77" i="15"/>
  <c r="E85" i="15"/>
  <c r="E93" i="15"/>
  <c r="E34" i="15"/>
  <c r="E42" i="15"/>
  <c r="E50" i="15"/>
  <c r="E58" i="15"/>
  <c r="E66" i="15"/>
  <c r="E74" i="15"/>
  <c r="E82" i="15"/>
  <c r="E90" i="15"/>
  <c r="E31" i="15"/>
  <c r="E39" i="15"/>
  <c r="E55" i="15"/>
  <c r="E71" i="15"/>
  <c r="E79" i="15"/>
  <c r="E87" i="15"/>
  <c r="E36" i="15"/>
  <c r="E44" i="15"/>
  <c r="E52" i="15"/>
  <c r="E60" i="15"/>
  <c r="E76" i="15"/>
  <c r="E84" i="15"/>
  <c r="E92" i="15"/>
  <c r="C94" i="15"/>
  <c r="E9" i="15"/>
  <c r="E17" i="15"/>
  <c r="E25" i="15"/>
  <c r="E33" i="15"/>
  <c r="E41" i="15"/>
  <c r="E49" i="15"/>
  <c r="E57" i="15"/>
  <c r="E65" i="15"/>
  <c r="E73" i="15"/>
  <c r="E81" i="15"/>
  <c r="E89" i="15"/>
  <c r="D94" i="15"/>
  <c r="E22" i="15"/>
  <c r="E30" i="15"/>
  <c r="E46" i="15"/>
  <c r="E54" i="15"/>
  <c r="E62" i="15"/>
  <c r="G57" i="14"/>
  <c r="F7" i="14"/>
  <c r="F15" i="14"/>
  <c r="F23" i="14"/>
  <c r="F31" i="14"/>
  <c r="F39" i="14"/>
  <c r="F47" i="14"/>
  <c r="F55" i="14"/>
  <c r="F63" i="14"/>
  <c r="F71" i="14"/>
  <c r="F79" i="14"/>
  <c r="F87" i="14"/>
  <c r="C92" i="14"/>
  <c r="F6" i="14"/>
  <c r="F14" i="14"/>
  <c r="F22" i="14"/>
  <c r="F30" i="14"/>
  <c r="F38" i="14"/>
  <c r="F46" i="14"/>
  <c r="F54" i="14"/>
  <c r="F62" i="14"/>
  <c r="F70" i="14"/>
  <c r="F78" i="14"/>
  <c r="F86" i="14"/>
  <c r="D92" i="14"/>
  <c r="G65" i="14"/>
  <c r="G73" i="14"/>
  <c r="G81" i="14"/>
  <c r="F5" i="14"/>
  <c r="F13" i="14"/>
  <c r="F21" i="14"/>
  <c r="F53" i="14"/>
  <c r="F69" i="14"/>
  <c r="F77" i="14"/>
  <c r="F85" i="14"/>
  <c r="G9" i="14"/>
  <c r="G17" i="14"/>
  <c r="G41" i="14"/>
  <c r="G49" i="14"/>
  <c r="G89" i="14"/>
  <c r="F52" i="14"/>
  <c r="F68" i="14"/>
  <c r="F84" i="14"/>
  <c r="G25" i="14"/>
  <c r="G33" i="14"/>
  <c r="F91" i="14"/>
  <c r="E93" i="1"/>
  <c r="D2" i="13" s="1"/>
  <c r="D93" i="1"/>
  <c r="C2" i="13" s="1"/>
  <c r="C93" i="1"/>
  <c r="B2" i="13" s="1"/>
  <c r="G92" i="14" l="1"/>
  <c r="F92" i="14"/>
  <c r="F94" i="15"/>
  <c r="E94" i="15"/>
</calcChain>
</file>

<file path=xl/sharedStrings.xml><?xml version="1.0" encoding="utf-8"?>
<sst xmlns="http://schemas.openxmlformats.org/spreadsheetml/2006/main" count="1518" uniqueCount="244">
  <si>
    <t>County</t>
  </si>
  <si>
    <t>Nbr_of_Cases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</si>
  <si>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</si>
  <si>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</si>
  <si>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</si>
  <si>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</si>
  <si>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</si>
  <si>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</si>
  <si>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</si>
  <si>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</si>
  <si>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</si>
  <si>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</si>
  <si>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</si>
  <si>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</si>
  <si>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</si>
  <si>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</si>
  <si>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</si>
  <si>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</si>
  <si>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</si>
  <si>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</si>
  <si>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</si>
  <si>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</si>
  <si>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</si>
  <si>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</si>
  <si>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</si>
  <si>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</si>
  <si>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</si>
  <si>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</si>
  <si>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</si>
  <si>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</si>
  <si>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</si>
  <si>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</si>
  <si>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</si>
  <si>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</si>
  <si>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</si>
  <si>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</si>
  <si>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</si>
  <si>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</si>
  <si>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</si>
  <si>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</si>
  <si>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</si>
  <si>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</si>
  <si>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</si>
  <si>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</si>
  <si>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</si>
  <si>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</si>
  <si>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</si>
  <si>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</si>
  <si>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</si>
  <si>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</si>
  <si>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</si>
  <si>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</si>
  <si>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</si>
  <si>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</si>
  <si>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</si>
  <si>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</si>
  <si>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</si>
  <si>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</si>
  <si>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</si>
  <si>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</si>
  <si>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</si>
  <si>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</si>
  <si>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</si>
  <si>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</si>
  <si>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</si>
  <si>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</si>
  <si>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</si>
  <si>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</si>
  <si>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</si>
  <si>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</si>
  <si>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</si>
  <si>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</si>
  <si>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</si>
  <si>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</si>
  <si>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</si>
  <si>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</si>
  <si>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</si>
  <si>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</si>
  <si>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</si>
  <si>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</si>
  <si>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</si>
  <si>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</si>
  <si>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</si>
  <si>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</si>
  <si>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</si>
  <si>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Nbr_of_People</t>
  </si>
  <si>
    <t>Net Expenditure</t>
  </si>
  <si>
    <t>County_Name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</si>
  <si>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</si>
  <si>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</si>
  <si>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</si>
  <si>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</si>
  <si>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</si>
  <si>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</si>
  <si>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</si>
  <si>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</si>
  <si>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</si>
  <si>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</si>
  <si>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</si>
  <si>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</si>
  <si>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 xml:space="preserve"> 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</si>
  <si>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</si>
  <si>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</si>
  <si>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</si>
  <si>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 xml:space="preserve">Data includes stand-alone food issued through SNAP (federally-funded) and MFAP (state-funded), </t>
  </si>
  <si>
    <t>and SNAP and state-funded food issued through MFIP</t>
  </si>
  <si>
    <t>WHITE EARTH NATION</t>
  </si>
  <si>
    <t>OTHER</t>
  </si>
  <si>
    <t>MNPRAIRIE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</si>
  <si>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</si>
  <si>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</si>
  <si>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</si>
  <si>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TOTAL</t>
  </si>
  <si>
    <t>RED LAKE INDIAN RESV</t>
  </si>
  <si>
    <t>Report Month</t>
  </si>
  <si>
    <t>Nbr Cases</t>
  </si>
  <si>
    <t>Nbr People</t>
  </si>
  <si>
    <t>93</t>
  </si>
  <si>
    <t>WPHS</t>
  </si>
  <si>
    <t>** Effective January 1, 2022, Grant and Pope counties are now combined in the Western Prairie Human Services (WPHS)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</si>
  <si>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</si>
  <si>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</si>
  <si>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</si>
  <si>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</si>
  <si>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</si>
  <si>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</si>
  <si>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</si>
  <si>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</si>
  <si>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</si>
  <si>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</si>
  <si>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</si>
  <si>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</si>
  <si>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2024</t>
  </si>
  <si>
    <t>Cancels = program amounts canceled in the calendar month, regardless of the benefit month for which the original issuance was intended to cover.</t>
  </si>
  <si>
    <t>Cancels are not tied to cases paid in the report month. Net Expenditures = Gross Payments minus Cancels. Avg Benefit is based on Net Expenditures.</t>
  </si>
  <si>
    <t>Name</t>
  </si>
  <si>
    <t>Monthly Average Cases</t>
  </si>
  <si>
    <t>Monthly Average Persons</t>
  </si>
  <si>
    <t>Avg Benefit per Case per Mo</t>
  </si>
  <si>
    <t>Avg Benefit per Person per Mo</t>
  </si>
  <si>
    <t>Gross_Food_Issuance</t>
  </si>
  <si>
    <t>Cancel Total</t>
  </si>
  <si>
    <t>STATEWIDE</t>
  </si>
  <si>
    <t>MINNESOTA</t>
  </si>
  <si>
    <t xml:space="preserve">FOOD SUPPORT PROGRAM </t>
  </si>
  <si>
    <t>Payments Made during Calendar Year 2024 by County of Financial Responsibility</t>
  </si>
  <si>
    <t>AVERAGE MONTHLY</t>
  </si>
  <si>
    <t xml:space="preserve">TOTAL </t>
  </si>
  <si>
    <t xml:space="preserve">AVERAGE PAYMENT </t>
  </si>
  <si>
    <t>COUNTY</t>
  </si>
  <si>
    <t>CASES</t>
  </si>
  <si>
    <t>PERSONS</t>
  </si>
  <si>
    <t>EXPENDITURES</t>
  </si>
  <si>
    <t>PER CASE</t>
  </si>
  <si>
    <t>PER PERSON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</si>
  <si>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</si>
  <si>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</si>
  <si>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</si>
  <si>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</si>
  <si>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</si>
  <si>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</si>
  <si>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</si>
  <si>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</si>
  <si>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</si>
  <si>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</si>
  <si>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</si>
  <si>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</si>
  <si>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</si>
  <si>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</si>
  <si>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</si>
  <si>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</si>
  <si>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</si>
  <si>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</si>
  <si>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</si>
  <si>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</si>
  <si>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</si>
  <si>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</si>
  <si>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</si>
  <si>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</si>
  <si>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</si>
  <si>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</si>
  <si>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</si>
  <si>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</si>
  <si>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</si>
  <si>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</si>
  <si>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</si>
  <si>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</si>
  <si>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</si>
  <si>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</si>
  <si>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</si>
  <si>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</si>
  <si>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</si>
  <si>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</si>
  <si>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</si>
  <si>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</si>
  <si>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</si>
  <si>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</si>
  <si>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</si>
  <si>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</si>
  <si>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</si>
  <si>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</si>
  <si>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</si>
  <si>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</si>
  <si>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</si>
  <si>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</si>
  <si>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</si>
  <si>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</si>
  <si>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</si>
  <si>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</si>
  <si>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</si>
  <si>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</si>
  <si>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</si>
  <si>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</si>
  <si>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</si>
  <si>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</si>
  <si>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</si>
  <si>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</si>
  <si>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</si>
  <si>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</si>
  <si>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</si>
  <si>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</si>
  <si>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</si>
  <si>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</si>
  <si>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</si>
  <si>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</si>
  <si>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MNPrairie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</si>
  <si>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</si>
  <si>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</si>
  <si>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</si>
  <si>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</si>
  <si>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</si>
  <si>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</si>
  <si>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</si>
  <si>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</si>
  <si>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</si>
  <si>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</si>
  <si>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</si>
  <si>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</si>
  <si>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 Lacs Band</t>
  </si>
  <si>
    <t>White Earth Nation</t>
  </si>
  <si>
    <t>Red Lake Indian Resv</t>
  </si>
  <si>
    <t>Other</t>
  </si>
  <si>
    <t>State Total</t>
  </si>
  <si>
    <t>** Effective January 1, 2022, Grant and Pope counties are now combined in the Western Prairie Human Services (WPHS) and is listed in the former "Pope" county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</si>
</sst>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3" fontId="1" fillId="2" borderId="0" xfId="0" applyNumberFormat="1" applyFont="1" applyFill="1"/>
    <xf numFmtId="4" fontId="1" fillId="2" borderId="0" xfId="0" applyNumberFormat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4" fontId="6" fillId="0" borderId="0" xfId="0" applyNumberFormat="1" applyFon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088\Shared\CashFoodCCAPIssuanceData\1%20County%20Program%20Reports\FS\Calendar%20Year\FS%20CY%202024.xls" TargetMode="External"/><Relationship Id="rId1" Type="http://schemas.openxmlformats.org/officeDocument/2006/relationships/externalLinkPath" Target="file:///S:\D088\Shared\CashFoodCCAPIssuanceData\1%20County%20Program%20Reports\FS\Calendar%20Year\FS%20CY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Y 2024"/>
      <sheetName val="Summary by County"/>
      <sheetName val="Summary by Month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SQL"/>
    </sheetNames>
    <sheetDataSet>
      <sheetData sheetId="0"/>
      <sheetData sheetId="1">
        <row r="4">
          <cell r="C4">
            <v>722</v>
          </cell>
          <cell r="D4">
            <v>1274.8333333333333</v>
          </cell>
          <cell r="E4">
            <v>2293053</v>
          </cell>
        </row>
        <row r="5">
          <cell r="C5">
            <v>10739.416666666666</v>
          </cell>
          <cell r="D5">
            <v>21969.833333333332</v>
          </cell>
          <cell r="E5">
            <v>41910402.600000001</v>
          </cell>
        </row>
        <row r="6">
          <cell r="C6">
            <v>1189.8333333333333</v>
          </cell>
          <cell r="D6">
            <v>2213.3333333333335</v>
          </cell>
          <cell r="E6">
            <v>3952278</v>
          </cell>
        </row>
        <row r="7">
          <cell r="C7">
            <v>2176.8333333333335</v>
          </cell>
          <cell r="D7">
            <v>3937.25</v>
          </cell>
          <cell r="E7">
            <v>7761269</v>
          </cell>
        </row>
        <row r="8">
          <cell r="C8">
            <v>2000.1666666666667</v>
          </cell>
          <cell r="D8">
            <v>3774.9166666666665</v>
          </cell>
          <cell r="E8">
            <v>7223770.2299999995</v>
          </cell>
        </row>
        <row r="9">
          <cell r="C9">
            <v>218.08333333333334</v>
          </cell>
          <cell r="D9">
            <v>435.33333333333331</v>
          </cell>
          <cell r="E9">
            <v>734747</v>
          </cell>
        </row>
        <row r="10">
          <cell r="C10">
            <v>2847.9166666666665</v>
          </cell>
          <cell r="D10">
            <v>5278.583333333333</v>
          </cell>
          <cell r="E10">
            <v>10244974.25</v>
          </cell>
        </row>
        <row r="11">
          <cell r="C11">
            <v>784.33333333333337</v>
          </cell>
          <cell r="D11">
            <v>1581</v>
          </cell>
          <cell r="E11">
            <v>2611648</v>
          </cell>
        </row>
        <row r="12">
          <cell r="C12">
            <v>1333</v>
          </cell>
          <cell r="D12">
            <v>2294</v>
          </cell>
          <cell r="E12">
            <v>4453417</v>
          </cell>
        </row>
        <row r="13">
          <cell r="C13">
            <v>1701.25</v>
          </cell>
          <cell r="D13">
            <v>3380.6666666666665</v>
          </cell>
          <cell r="E13">
            <v>6586453.9900000002</v>
          </cell>
        </row>
        <row r="14">
          <cell r="C14">
            <v>2150.75</v>
          </cell>
          <cell r="D14">
            <v>4224.75</v>
          </cell>
          <cell r="E14">
            <v>8886444</v>
          </cell>
        </row>
        <row r="15">
          <cell r="C15">
            <v>537.91666666666663</v>
          </cell>
          <cell r="D15">
            <v>1120.5833333333333</v>
          </cell>
          <cell r="E15">
            <v>1985972</v>
          </cell>
        </row>
        <row r="16">
          <cell r="C16">
            <v>1371.6666666666667</v>
          </cell>
          <cell r="D16">
            <v>2534.9166666666665</v>
          </cell>
          <cell r="E16">
            <v>4611324</v>
          </cell>
        </row>
        <row r="17">
          <cell r="C17">
            <v>3616.5</v>
          </cell>
          <cell r="D17">
            <v>7641.583333333333</v>
          </cell>
          <cell r="E17">
            <v>15328316.560000001</v>
          </cell>
        </row>
        <row r="18">
          <cell r="C18">
            <v>351.16666666666669</v>
          </cell>
          <cell r="D18">
            <v>643.91666666666663</v>
          </cell>
          <cell r="E18">
            <v>1174663</v>
          </cell>
        </row>
        <row r="19">
          <cell r="C19">
            <v>146.66666666666666</v>
          </cell>
          <cell r="D19">
            <v>260.75</v>
          </cell>
          <cell r="E19">
            <v>456422</v>
          </cell>
        </row>
        <row r="20">
          <cell r="C20">
            <v>562.83333333333337</v>
          </cell>
          <cell r="D20">
            <v>1160.1666666666667</v>
          </cell>
          <cell r="E20">
            <v>2015761.96</v>
          </cell>
        </row>
        <row r="21">
          <cell r="C21">
            <v>2410.5833333333335</v>
          </cell>
          <cell r="D21">
            <v>4415</v>
          </cell>
          <cell r="E21">
            <v>7760284.8799999999</v>
          </cell>
        </row>
        <row r="22">
          <cell r="C22">
            <v>10884.416666666666</v>
          </cell>
          <cell r="D22">
            <v>21651.083333333332</v>
          </cell>
          <cell r="E22">
            <v>44347801.689999998</v>
          </cell>
        </row>
        <row r="23">
          <cell r="C23">
            <v>1257.5833333333333</v>
          </cell>
          <cell r="D23">
            <v>2343</v>
          </cell>
          <cell r="E23">
            <v>4192141</v>
          </cell>
        </row>
        <row r="24">
          <cell r="C24">
            <v>703.33333333333337</v>
          </cell>
          <cell r="D24">
            <v>1449</v>
          </cell>
          <cell r="E24">
            <v>2611533.37</v>
          </cell>
        </row>
        <row r="25">
          <cell r="C25">
            <v>608.83333333333337</v>
          </cell>
          <cell r="D25">
            <v>1169.25</v>
          </cell>
          <cell r="E25">
            <v>1993151.71</v>
          </cell>
        </row>
        <row r="26">
          <cell r="C26">
            <v>1711.5833333333333</v>
          </cell>
          <cell r="D26">
            <v>3407.5</v>
          </cell>
          <cell r="E26">
            <v>5954928.4500000002</v>
          </cell>
        </row>
        <row r="27">
          <cell r="C27">
            <v>1370.5833333333333</v>
          </cell>
          <cell r="D27">
            <v>2480.5833333333335</v>
          </cell>
          <cell r="E27">
            <v>4462849.08</v>
          </cell>
        </row>
        <row r="28">
          <cell r="C28">
            <v>60432.583333333336</v>
          </cell>
          <cell r="D28">
            <v>108655.33333333333</v>
          </cell>
          <cell r="E28">
            <v>236238190.85999998</v>
          </cell>
        </row>
        <row r="29">
          <cell r="C29">
            <v>469.91666666666669</v>
          </cell>
          <cell r="D29">
            <v>862.66666666666663</v>
          </cell>
          <cell r="E29">
            <v>1504611.76</v>
          </cell>
        </row>
        <row r="30">
          <cell r="C30">
            <v>978.83333333333337</v>
          </cell>
          <cell r="D30">
            <v>1958.4166666666667</v>
          </cell>
          <cell r="E30">
            <v>3438674</v>
          </cell>
        </row>
        <row r="31">
          <cell r="C31">
            <v>1276.5833333333333</v>
          </cell>
          <cell r="D31">
            <v>2383.3333333333335</v>
          </cell>
          <cell r="E31">
            <v>4323695</v>
          </cell>
        </row>
        <row r="32">
          <cell r="C32">
            <v>2228.3333333333335</v>
          </cell>
          <cell r="D32">
            <v>4024</v>
          </cell>
          <cell r="E32">
            <v>7621605.29</v>
          </cell>
        </row>
        <row r="33">
          <cell r="C33">
            <v>351.58333333333331</v>
          </cell>
          <cell r="D33">
            <v>676.16666666666663</v>
          </cell>
          <cell r="E33">
            <v>1179844</v>
          </cell>
        </row>
        <row r="34">
          <cell r="C34">
            <v>866.25</v>
          </cell>
          <cell r="D34">
            <v>1509.25</v>
          </cell>
          <cell r="E34">
            <v>2889468.5300000003</v>
          </cell>
        </row>
        <row r="35">
          <cell r="C35">
            <v>1929.0833333333333</v>
          </cell>
          <cell r="D35">
            <v>4100.25</v>
          </cell>
          <cell r="E35">
            <v>7484583</v>
          </cell>
        </row>
        <row r="36">
          <cell r="C36">
            <v>167.41666666666666</v>
          </cell>
          <cell r="D36">
            <v>367.91666666666669</v>
          </cell>
          <cell r="E36">
            <v>594350</v>
          </cell>
        </row>
        <row r="37">
          <cell r="C37">
            <v>729.33333333333337</v>
          </cell>
          <cell r="D37">
            <v>1214.4166666666667</v>
          </cell>
          <cell r="E37">
            <v>2144823</v>
          </cell>
        </row>
        <row r="38">
          <cell r="C38">
            <v>258.08333333333331</v>
          </cell>
          <cell r="D38">
            <v>489.91666666666669</v>
          </cell>
          <cell r="E38">
            <v>832744</v>
          </cell>
        </row>
        <row r="39">
          <cell r="C39">
            <v>318.83333333333331</v>
          </cell>
          <cell r="D39">
            <v>631.5</v>
          </cell>
          <cell r="E39">
            <v>1082935</v>
          </cell>
        </row>
        <row r="40">
          <cell r="C40">
            <v>150.41666666666666</v>
          </cell>
          <cell r="D40">
            <v>261.08333333333331</v>
          </cell>
          <cell r="E40">
            <v>452014</v>
          </cell>
        </row>
        <row r="41">
          <cell r="C41">
            <v>644.16666666666663</v>
          </cell>
          <cell r="D41">
            <v>1247.3333333333333</v>
          </cell>
          <cell r="E41">
            <v>2220120</v>
          </cell>
        </row>
        <row r="42">
          <cell r="C42">
            <v>129</v>
          </cell>
          <cell r="D42">
            <v>218.91666666666666</v>
          </cell>
          <cell r="E42">
            <v>348998</v>
          </cell>
        </row>
        <row r="43">
          <cell r="C43">
            <v>1218.75</v>
          </cell>
          <cell r="D43">
            <v>2575.25</v>
          </cell>
          <cell r="E43">
            <v>4433812</v>
          </cell>
        </row>
        <row r="44">
          <cell r="C44">
            <v>997.25</v>
          </cell>
          <cell r="D44">
            <v>1905.8333333333333</v>
          </cell>
          <cell r="E44">
            <v>3227113</v>
          </cell>
        </row>
        <row r="45">
          <cell r="C45">
            <v>138.41666666666666</v>
          </cell>
          <cell r="D45">
            <v>263.91666666666669</v>
          </cell>
          <cell r="E45">
            <v>550799</v>
          </cell>
        </row>
        <row r="46">
          <cell r="C46">
            <v>310.41666666666669</v>
          </cell>
          <cell r="D46">
            <v>651.66666666666663</v>
          </cell>
          <cell r="E46">
            <v>1152567</v>
          </cell>
        </row>
        <row r="47">
          <cell r="C47">
            <v>972.83333333333337</v>
          </cell>
          <cell r="D47">
            <v>1951.4166666666667</v>
          </cell>
          <cell r="E47">
            <v>3520578</v>
          </cell>
        </row>
        <row r="48">
          <cell r="C48">
            <v>802</v>
          </cell>
          <cell r="D48">
            <v>1587.75</v>
          </cell>
          <cell r="E48">
            <v>2748917</v>
          </cell>
        </row>
        <row r="49">
          <cell r="C49">
            <v>1202.5</v>
          </cell>
          <cell r="D49">
            <v>2273.5</v>
          </cell>
          <cell r="E49">
            <v>4132786.9</v>
          </cell>
        </row>
        <row r="50">
          <cell r="C50">
            <v>1234.5833333333333</v>
          </cell>
          <cell r="D50">
            <v>2264.1666666666665</v>
          </cell>
          <cell r="E50">
            <v>4039947.9699999997</v>
          </cell>
        </row>
        <row r="51">
          <cell r="C51">
            <v>1922.25</v>
          </cell>
          <cell r="D51">
            <v>4100.5</v>
          </cell>
          <cell r="E51">
            <v>6909797.8900000006</v>
          </cell>
        </row>
        <row r="52">
          <cell r="C52">
            <v>253.41666666666666</v>
          </cell>
          <cell r="D52">
            <v>524.75</v>
          </cell>
          <cell r="E52">
            <v>887802</v>
          </cell>
        </row>
        <row r="53">
          <cell r="C53">
            <v>968.91666666666663</v>
          </cell>
          <cell r="D53">
            <v>1973.8333333333333</v>
          </cell>
          <cell r="E53">
            <v>3663149.8</v>
          </cell>
        </row>
        <row r="54">
          <cell r="C54">
            <v>829.58333333333337</v>
          </cell>
          <cell r="D54">
            <v>1710.5</v>
          </cell>
          <cell r="E54">
            <v>3268156</v>
          </cell>
        </row>
        <row r="55">
          <cell r="C55">
            <v>322.91666666666669</v>
          </cell>
          <cell r="D55">
            <v>653.33333333333337</v>
          </cell>
          <cell r="E55">
            <v>1185445</v>
          </cell>
        </row>
        <row r="56">
          <cell r="C56">
            <v>6544.666666666667</v>
          </cell>
          <cell r="D56">
            <v>12746.583333333334</v>
          </cell>
          <cell r="E56">
            <v>25199207.069999997</v>
          </cell>
        </row>
        <row r="57">
          <cell r="C57">
            <v>2085.4166666666665</v>
          </cell>
          <cell r="D57">
            <v>4030.8333333333335</v>
          </cell>
          <cell r="E57">
            <v>7135647</v>
          </cell>
        </row>
        <row r="58">
          <cell r="C58">
            <v>583</v>
          </cell>
          <cell r="D58">
            <v>1121.0833333333333</v>
          </cell>
          <cell r="E58">
            <v>2009699</v>
          </cell>
        </row>
        <row r="59">
          <cell r="C59">
            <v>1536.5</v>
          </cell>
          <cell r="D59">
            <v>2758</v>
          </cell>
          <cell r="E59">
            <v>5026075</v>
          </cell>
        </row>
        <row r="60">
          <cell r="C60">
            <v>318.5</v>
          </cell>
          <cell r="D60">
            <v>683.41666666666663</v>
          </cell>
          <cell r="E60">
            <v>1209459</v>
          </cell>
        </row>
        <row r="61">
          <cell r="C61">
            <v>1668.5833333333333</v>
          </cell>
          <cell r="D61">
            <v>3355.25</v>
          </cell>
          <cell r="E61">
            <v>6451417.1400000006</v>
          </cell>
        </row>
        <row r="62">
          <cell r="C62">
            <v>578.58333333333337</v>
          </cell>
          <cell r="D62">
            <v>1087.9166666666667</v>
          </cell>
          <cell r="E62">
            <v>1980378</v>
          </cell>
        </row>
        <row r="63">
          <cell r="C63">
            <v>35664.666666666664</v>
          </cell>
          <cell r="D63">
            <v>68855.083333333328</v>
          </cell>
          <cell r="E63">
            <v>143830819.35999998</v>
          </cell>
        </row>
        <row r="64">
          <cell r="C64">
            <v>159.33333333333334</v>
          </cell>
          <cell r="D64">
            <v>336</v>
          </cell>
          <cell r="E64">
            <v>598956</v>
          </cell>
        </row>
        <row r="65">
          <cell r="C65">
            <v>514.91666666666663</v>
          </cell>
          <cell r="D65">
            <v>1105.5</v>
          </cell>
          <cell r="E65">
            <v>1886797</v>
          </cell>
        </row>
        <row r="66">
          <cell r="C66">
            <v>566.33333333333337</v>
          </cell>
          <cell r="D66">
            <v>1121.75</v>
          </cell>
          <cell r="E66">
            <v>1976287</v>
          </cell>
        </row>
        <row r="67">
          <cell r="C67">
            <v>1874.5</v>
          </cell>
          <cell r="D67">
            <v>4014.4166666666665</v>
          </cell>
          <cell r="E67">
            <v>7662340.79</v>
          </cell>
        </row>
        <row r="68">
          <cell r="C68">
            <v>319.91666666666669</v>
          </cell>
          <cell r="D68">
            <v>645.58333333333337</v>
          </cell>
          <cell r="E68">
            <v>1075923</v>
          </cell>
        </row>
        <row r="69">
          <cell r="C69">
            <v>485.91666666666669</v>
          </cell>
          <cell r="D69">
            <v>1016.5</v>
          </cell>
          <cell r="E69">
            <v>1791990</v>
          </cell>
        </row>
        <row r="70">
          <cell r="C70">
            <v>11556.166666666666</v>
          </cell>
          <cell r="D70">
            <v>18805.333333333332</v>
          </cell>
          <cell r="E70">
            <v>37528952.759999998</v>
          </cell>
        </row>
        <row r="71">
          <cell r="C71">
            <v>2806.6666666666665</v>
          </cell>
          <cell r="D71">
            <v>6138.583333333333</v>
          </cell>
          <cell r="E71">
            <v>11553415.090000002</v>
          </cell>
        </row>
        <row r="72">
          <cell r="C72">
            <v>2517</v>
          </cell>
          <cell r="D72">
            <v>6044.75</v>
          </cell>
          <cell r="E72">
            <v>11355117.34</v>
          </cell>
        </row>
        <row r="73">
          <cell r="C73">
            <v>429.5</v>
          </cell>
          <cell r="D73">
            <v>826.41666666666663</v>
          </cell>
          <cell r="E73">
            <v>1426337</v>
          </cell>
        </row>
        <row r="74">
          <cell r="C74">
            <v>6003.25</v>
          </cell>
          <cell r="D74">
            <v>13663.583333333334</v>
          </cell>
          <cell r="E74">
            <v>26018666.050000001</v>
          </cell>
        </row>
        <row r="75">
          <cell r="C75">
            <v>2850</v>
          </cell>
          <cell r="D75">
            <v>5728.833333333333</v>
          </cell>
          <cell r="E75">
            <v>10412746.51</v>
          </cell>
        </row>
        <row r="76">
          <cell r="C76">
            <v>302.41666666666669</v>
          </cell>
          <cell r="D76">
            <v>574.75</v>
          </cell>
          <cell r="E76">
            <v>1025992</v>
          </cell>
        </row>
        <row r="77">
          <cell r="C77">
            <v>429.58333333333331</v>
          </cell>
          <cell r="D77">
            <v>834.58333333333337</v>
          </cell>
          <cell r="E77">
            <v>1457022.1600000001</v>
          </cell>
        </row>
        <row r="78">
          <cell r="C78">
            <v>929.58333333333337</v>
          </cell>
          <cell r="D78">
            <v>1787.6666666666667</v>
          </cell>
          <cell r="E78">
            <v>2982511</v>
          </cell>
        </row>
        <row r="79">
          <cell r="C79">
            <v>202.25</v>
          </cell>
          <cell r="D79">
            <v>425.75</v>
          </cell>
          <cell r="E79">
            <v>723137</v>
          </cell>
        </row>
        <row r="80">
          <cell r="C80">
            <v>583.16666666666663</v>
          </cell>
          <cell r="D80">
            <v>1064.8333333333333</v>
          </cell>
          <cell r="E80">
            <v>1848125</v>
          </cell>
        </row>
        <row r="81">
          <cell r="C81">
            <v>786.5</v>
          </cell>
          <cell r="D81">
            <v>1528.5833333333333</v>
          </cell>
          <cell r="E81">
            <v>2607033</v>
          </cell>
        </row>
        <row r="82">
          <cell r="C82">
            <v>5530.5</v>
          </cell>
          <cell r="D82">
            <v>10950.583333333334</v>
          </cell>
          <cell r="E82">
            <v>21044442.600000001</v>
          </cell>
        </row>
        <row r="83">
          <cell r="C83">
            <v>329.33333333333331</v>
          </cell>
          <cell r="D83">
            <v>712.91666666666663</v>
          </cell>
          <cell r="E83">
            <v>1246637</v>
          </cell>
        </row>
        <row r="84">
          <cell r="C84">
            <v>325.08333333333331</v>
          </cell>
          <cell r="D84">
            <v>631.16666666666663</v>
          </cell>
          <cell r="E84">
            <v>1229778</v>
          </cell>
        </row>
        <row r="85">
          <cell r="C85">
            <v>1766.1666666666667</v>
          </cell>
          <cell r="D85">
            <v>3100</v>
          </cell>
          <cell r="E85">
            <v>5643798</v>
          </cell>
        </row>
        <row r="86">
          <cell r="C86">
            <v>2918.25</v>
          </cell>
          <cell r="D86">
            <v>5986.916666666667</v>
          </cell>
          <cell r="E86">
            <v>11105945.18</v>
          </cell>
        </row>
        <row r="87">
          <cell r="C87">
            <v>328.58333333333331</v>
          </cell>
          <cell r="D87">
            <v>607.83333333333337</v>
          </cell>
          <cell r="E87">
            <v>997571</v>
          </cell>
        </row>
        <row r="88">
          <cell r="C88">
            <v>26.416666666666668</v>
          </cell>
          <cell r="D88">
            <v>81.75</v>
          </cell>
          <cell r="E88">
            <v>146840</v>
          </cell>
        </row>
        <row r="89">
          <cell r="C89">
            <v>1208.8333333333333</v>
          </cell>
          <cell r="D89">
            <v>2317</v>
          </cell>
          <cell r="E89">
            <v>5388568.6600000001</v>
          </cell>
        </row>
        <row r="90">
          <cell r="C90">
            <v>1627.75</v>
          </cell>
          <cell r="D90">
            <v>3348.5833333333335</v>
          </cell>
          <cell r="E90">
            <v>8461035</v>
          </cell>
        </row>
        <row r="91">
          <cell r="C91">
            <v>0.33333333333333331</v>
          </cell>
          <cell r="D91">
            <v>0.33333333333333331</v>
          </cell>
          <cell r="E91">
            <v>416</v>
          </cell>
        </row>
      </sheetData>
      <sheetData sheetId="2"/>
      <sheetData sheetId="3">
        <row r="2">
          <cell r="C2">
            <v>730</v>
          </cell>
          <cell r="D2">
            <v>1306</v>
          </cell>
          <cell r="E2">
            <v>190508</v>
          </cell>
          <cell r="F2">
            <v>193866</v>
          </cell>
          <cell r="G2">
            <v>3358</v>
          </cell>
        </row>
        <row r="3">
          <cell r="C3">
            <v>10423</v>
          </cell>
          <cell r="D3">
            <v>21391</v>
          </cell>
          <cell r="E3">
            <v>3331689.91</v>
          </cell>
          <cell r="F3">
            <v>3357012.91</v>
          </cell>
          <cell r="G3">
            <v>25323</v>
          </cell>
        </row>
        <row r="4">
          <cell r="C4">
            <v>1203</v>
          </cell>
          <cell r="D4">
            <v>2276</v>
          </cell>
          <cell r="E4">
            <v>326635</v>
          </cell>
          <cell r="F4">
            <v>328069</v>
          </cell>
          <cell r="G4">
            <v>1434</v>
          </cell>
        </row>
        <row r="5">
          <cell r="C5">
            <v>2195</v>
          </cell>
          <cell r="D5">
            <v>4026</v>
          </cell>
          <cell r="E5">
            <v>662206</v>
          </cell>
          <cell r="F5">
            <v>667467</v>
          </cell>
          <cell r="G5">
            <v>5261</v>
          </cell>
        </row>
        <row r="6">
          <cell r="C6">
            <v>1972</v>
          </cell>
          <cell r="D6">
            <v>3786</v>
          </cell>
          <cell r="E6">
            <v>593994</v>
          </cell>
          <cell r="F6">
            <v>601109</v>
          </cell>
          <cell r="G6">
            <v>7115</v>
          </cell>
        </row>
        <row r="7">
          <cell r="C7">
            <v>201</v>
          </cell>
          <cell r="D7">
            <v>398</v>
          </cell>
          <cell r="E7">
            <v>55241</v>
          </cell>
          <cell r="F7">
            <v>55241</v>
          </cell>
          <cell r="G7">
            <v>0</v>
          </cell>
        </row>
        <row r="8">
          <cell r="C8">
            <v>2818</v>
          </cell>
          <cell r="D8">
            <v>5263</v>
          </cell>
          <cell r="E8">
            <v>824185</v>
          </cell>
          <cell r="F8">
            <v>832606</v>
          </cell>
          <cell r="G8">
            <v>8421</v>
          </cell>
        </row>
        <row r="9">
          <cell r="C9">
            <v>778</v>
          </cell>
          <cell r="D9">
            <v>1570</v>
          </cell>
          <cell r="E9">
            <v>215305</v>
          </cell>
          <cell r="F9">
            <v>216559</v>
          </cell>
          <cell r="G9">
            <v>1254</v>
          </cell>
        </row>
        <row r="10">
          <cell r="C10">
            <v>1399</v>
          </cell>
          <cell r="D10">
            <v>2441</v>
          </cell>
          <cell r="E10">
            <v>391727</v>
          </cell>
          <cell r="F10">
            <v>394769</v>
          </cell>
          <cell r="G10">
            <v>3042</v>
          </cell>
        </row>
        <row r="11">
          <cell r="C11">
            <v>1660</v>
          </cell>
          <cell r="D11">
            <v>3351</v>
          </cell>
          <cell r="E11">
            <v>536143.91</v>
          </cell>
          <cell r="F11">
            <v>538344.91</v>
          </cell>
          <cell r="G11">
            <v>2201</v>
          </cell>
        </row>
        <row r="12">
          <cell r="C12">
            <v>2199</v>
          </cell>
          <cell r="D12">
            <v>4347</v>
          </cell>
          <cell r="E12">
            <v>761415</v>
          </cell>
          <cell r="F12">
            <v>764995</v>
          </cell>
          <cell r="G12">
            <v>3580</v>
          </cell>
        </row>
        <row r="13">
          <cell r="C13">
            <v>540</v>
          </cell>
          <cell r="D13">
            <v>1125</v>
          </cell>
          <cell r="E13">
            <v>166429</v>
          </cell>
          <cell r="F13">
            <v>167795</v>
          </cell>
          <cell r="G13">
            <v>1366</v>
          </cell>
        </row>
        <row r="14">
          <cell r="C14">
            <v>1387</v>
          </cell>
          <cell r="D14">
            <v>2608</v>
          </cell>
          <cell r="E14">
            <v>393358</v>
          </cell>
          <cell r="F14">
            <v>395030</v>
          </cell>
          <cell r="G14">
            <v>1672</v>
          </cell>
        </row>
        <row r="15">
          <cell r="C15">
            <v>3601</v>
          </cell>
          <cell r="D15">
            <v>7668</v>
          </cell>
          <cell r="E15">
            <v>1276995</v>
          </cell>
          <cell r="F15">
            <v>1290908</v>
          </cell>
          <cell r="G15">
            <v>13913</v>
          </cell>
        </row>
        <row r="16">
          <cell r="C16">
            <v>358</v>
          </cell>
          <cell r="D16">
            <v>673</v>
          </cell>
          <cell r="E16">
            <v>100542</v>
          </cell>
          <cell r="F16">
            <v>100588</v>
          </cell>
          <cell r="G16">
            <v>46</v>
          </cell>
        </row>
        <row r="17">
          <cell r="C17">
            <v>139</v>
          </cell>
          <cell r="D17">
            <v>245</v>
          </cell>
          <cell r="E17">
            <v>37015</v>
          </cell>
          <cell r="F17">
            <v>37156</v>
          </cell>
          <cell r="G17">
            <v>141</v>
          </cell>
        </row>
        <row r="18">
          <cell r="C18">
            <v>567</v>
          </cell>
          <cell r="D18">
            <v>1198</v>
          </cell>
          <cell r="E18">
            <v>171430.96</v>
          </cell>
          <cell r="F18">
            <v>173637.96</v>
          </cell>
          <cell r="G18">
            <v>2207</v>
          </cell>
        </row>
        <row r="19">
          <cell r="C19">
            <v>2425</v>
          </cell>
          <cell r="D19">
            <v>4532</v>
          </cell>
          <cell r="E19">
            <v>648579</v>
          </cell>
          <cell r="F19">
            <v>652638</v>
          </cell>
          <cell r="G19">
            <v>4059</v>
          </cell>
        </row>
        <row r="20">
          <cell r="C20">
            <v>10739</v>
          </cell>
          <cell r="D20">
            <v>21585</v>
          </cell>
          <cell r="E20">
            <v>3778377.21</v>
          </cell>
          <cell r="F20">
            <v>3835896.21</v>
          </cell>
          <cell r="G20">
            <v>57519</v>
          </cell>
        </row>
        <row r="21">
          <cell r="C21">
            <v>1199</v>
          </cell>
          <cell r="D21">
            <v>2224</v>
          </cell>
          <cell r="E21">
            <v>334731</v>
          </cell>
          <cell r="F21">
            <v>336004</v>
          </cell>
          <cell r="G21">
            <v>1273</v>
          </cell>
        </row>
        <row r="22">
          <cell r="C22">
            <v>692</v>
          </cell>
          <cell r="D22">
            <v>1460</v>
          </cell>
          <cell r="E22">
            <v>207446</v>
          </cell>
          <cell r="F22">
            <v>211275</v>
          </cell>
          <cell r="G22">
            <v>3829</v>
          </cell>
        </row>
        <row r="23">
          <cell r="C23">
            <v>610</v>
          </cell>
          <cell r="D23">
            <v>1183</v>
          </cell>
          <cell r="E23">
            <v>170860</v>
          </cell>
          <cell r="F23">
            <v>172282</v>
          </cell>
          <cell r="G23">
            <v>1422</v>
          </cell>
        </row>
        <row r="24">
          <cell r="C24">
            <v>1713</v>
          </cell>
          <cell r="D24">
            <v>3487</v>
          </cell>
          <cell r="E24">
            <v>493900</v>
          </cell>
          <cell r="F24">
            <v>498681</v>
          </cell>
          <cell r="G24">
            <v>4781</v>
          </cell>
        </row>
        <row r="25">
          <cell r="C25">
            <v>1367</v>
          </cell>
          <cell r="D25">
            <v>2499</v>
          </cell>
          <cell r="E25">
            <v>368208</v>
          </cell>
          <cell r="F25">
            <v>371491</v>
          </cell>
          <cell r="G25">
            <v>3283</v>
          </cell>
        </row>
        <row r="26">
          <cell r="C26">
            <v>59830</v>
          </cell>
          <cell r="D26">
            <v>109206</v>
          </cell>
          <cell r="E26">
            <v>19525960.850000001</v>
          </cell>
          <cell r="F26">
            <v>19747489.850000001</v>
          </cell>
          <cell r="G26">
            <v>221529</v>
          </cell>
        </row>
        <row r="27">
          <cell r="C27">
            <v>458</v>
          </cell>
          <cell r="D27">
            <v>844</v>
          </cell>
          <cell r="E27">
            <v>120572</v>
          </cell>
          <cell r="F27">
            <v>121759</v>
          </cell>
          <cell r="G27">
            <v>1187</v>
          </cell>
        </row>
        <row r="28">
          <cell r="C28">
            <v>954</v>
          </cell>
          <cell r="D28">
            <v>1948</v>
          </cell>
          <cell r="E28">
            <v>273666</v>
          </cell>
          <cell r="F28">
            <v>282211</v>
          </cell>
          <cell r="G28">
            <v>8545</v>
          </cell>
        </row>
        <row r="29">
          <cell r="C29">
            <v>1260</v>
          </cell>
          <cell r="D29">
            <v>2419</v>
          </cell>
          <cell r="E29">
            <v>365041</v>
          </cell>
          <cell r="F29">
            <v>366942</v>
          </cell>
          <cell r="G29">
            <v>1901</v>
          </cell>
        </row>
        <row r="30">
          <cell r="C30">
            <v>2299</v>
          </cell>
          <cell r="D30">
            <v>4215</v>
          </cell>
          <cell r="E30">
            <v>656764</v>
          </cell>
          <cell r="F30">
            <v>664855</v>
          </cell>
          <cell r="G30">
            <v>8091</v>
          </cell>
        </row>
        <row r="31">
          <cell r="C31">
            <v>341</v>
          </cell>
          <cell r="D31">
            <v>678</v>
          </cell>
          <cell r="E31">
            <v>90181</v>
          </cell>
          <cell r="F31">
            <v>99084</v>
          </cell>
          <cell r="G31">
            <v>8903</v>
          </cell>
        </row>
        <row r="32">
          <cell r="C32">
            <v>902</v>
          </cell>
          <cell r="D32">
            <v>1574</v>
          </cell>
          <cell r="E32">
            <v>246714</v>
          </cell>
          <cell r="F32">
            <v>248507</v>
          </cell>
          <cell r="G32">
            <v>1793</v>
          </cell>
        </row>
        <row r="33">
          <cell r="C33">
            <v>1893</v>
          </cell>
          <cell r="D33">
            <v>4046</v>
          </cell>
          <cell r="E33">
            <v>612175</v>
          </cell>
          <cell r="F33">
            <v>616255</v>
          </cell>
          <cell r="G33">
            <v>4080</v>
          </cell>
        </row>
        <row r="34">
          <cell r="C34">
            <v>175</v>
          </cell>
          <cell r="D34">
            <v>398</v>
          </cell>
          <cell r="E34">
            <v>55493</v>
          </cell>
          <cell r="F34">
            <v>55516</v>
          </cell>
          <cell r="G34">
            <v>23</v>
          </cell>
        </row>
        <row r="35">
          <cell r="C35">
            <v>730</v>
          </cell>
          <cell r="D35">
            <v>1225</v>
          </cell>
          <cell r="E35">
            <v>180058</v>
          </cell>
          <cell r="F35">
            <v>181375</v>
          </cell>
          <cell r="G35">
            <v>1317</v>
          </cell>
        </row>
        <row r="36">
          <cell r="C36">
            <v>251</v>
          </cell>
          <cell r="D36">
            <v>487</v>
          </cell>
          <cell r="E36">
            <v>71534</v>
          </cell>
          <cell r="F36">
            <v>72275</v>
          </cell>
          <cell r="G36">
            <v>741</v>
          </cell>
        </row>
        <row r="37">
          <cell r="C37">
            <v>313</v>
          </cell>
          <cell r="D37">
            <v>614</v>
          </cell>
          <cell r="E37">
            <v>84406</v>
          </cell>
          <cell r="F37">
            <v>86689</v>
          </cell>
          <cell r="G37">
            <v>2283</v>
          </cell>
        </row>
        <row r="38">
          <cell r="C38">
            <v>150</v>
          </cell>
          <cell r="D38">
            <v>268</v>
          </cell>
          <cell r="E38">
            <v>36139</v>
          </cell>
          <cell r="F38">
            <v>36139</v>
          </cell>
          <cell r="G38">
            <v>0</v>
          </cell>
        </row>
        <row r="39">
          <cell r="C39">
            <v>643</v>
          </cell>
          <cell r="D39">
            <v>1288</v>
          </cell>
          <cell r="E39">
            <v>187435</v>
          </cell>
          <cell r="F39">
            <v>190071</v>
          </cell>
          <cell r="G39">
            <v>2636</v>
          </cell>
        </row>
        <row r="40">
          <cell r="C40">
            <v>149</v>
          </cell>
          <cell r="D40">
            <v>294</v>
          </cell>
          <cell r="E40">
            <v>39288</v>
          </cell>
          <cell r="F40">
            <v>39288</v>
          </cell>
          <cell r="G40">
            <v>0</v>
          </cell>
        </row>
        <row r="41">
          <cell r="C41">
            <v>1239</v>
          </cell>
          <cell r="D41">
            <v>2637</v>
          </cell>
          <cell r="E41">
            <v>373956</v>
          </cell>
          <cell r="F41">
            <v>378496</v>
          </cell>
          <cell r="G41">
            <v>4540</v>
          </cell>
        </row>
        <row r="42">
          <cell r="C42">
            <v>969</v>
          </cell>
          <cell r="D42">
            <v>1910</v>
          </cell>
          <cell r="E42">
            <v>262316</v>
          </cell>
          <cell r="F42">
            <v>264429</v>
          </cell>
          <cell r="G42">
            <v>2113</v>
          </cell>
        </row>
        <row r="43">
          <cell r="C43">
            <v>132</v>
          </cell>
          <cell r="D43">
            <v>250</v>
          </cell>
          <cell r="E43">
            <v>45309</v>
          </cell>
          <cell r="F43">
            <v>45613</v>
          </cell>
          <cell r="G43">
            <v>304</v>
          </cell>
        </row>
        <row r="44">
          <cell r="C44">
            <v>294</v>
          </cell>
          <cell r="D44">
            <v>602</v>
          </cell>
          <cell r="E44">
            <v>85370</v>
          </cell>
          <cell r="F44">
            <v>85670</v>
          </cell>
          <cell r="G44">
            <v>300</v>
          </cell>
        </row>
        <row r="45">
          <cell r="C45">
            <v>939</v>
          </cell>
          <cell r="D45">
            <v>1857</v>
          </cell>
          <cell r="E45">
            <v>279804</v>
          </cell>
          <cell r="F45">
            <v>281030</v>
          </cell>
          <cell r="G45">
            <v>1226</v>
          </cell>
        </row>
        <row r="46">
          <cell r="C46">
            <v>810</v>
          </cell>
          <cell r="D46">
            <v>1633</v>
          </cell>
          <cell r="E46">
            <v>235902</v>
          </cell>
          <cell r="F46">
            <v>236298</v>
          </cell>
          <cell r="G46">
            <v>396</v>
          </cell>
        </row>
        <row r="47">
          <cell r="C47">
            <v>1220</v>
          </cell>
          <cell r="D47">
            <v>2355</v>
          </cell>
          <cell r="E47">
            <v>353571</v>
          </cell>
          <cell r="F47">
            <v>355943</v>
          </cell>
          <cell r="G47">
            <v>2372</v>
          </cell>
        </row>
        <row r="48">
          <cell r="C48">
            <v>1239</v>
          </cell>
          <cell r="D48">
            <v>2302</v>
          </cell>
          <cell r="E48">
            <v>339265.75</v>
          </cell>
          <cell r="F48">
            <v>341872.75</v>
          </cell>
          <cell r="G48">
            <v>2607</v>
          </cell>
        </row>
        <row r="49">
          <cell r="C49">
            <v>1896</v>
          </cell>
          <cell r="D49">
            <v>4073</v>
          </cell>
          <cell r="E49">
            <v>574294.89</v>
          </cell>
          <cell r="F49">
            <v>578539.89</v>
          </cell>
          <cell r="G49">
            <v>4245</v>
          </cell>
        </row>
        <row r="50">
          <cell r="C50">
            <v>259</v>
          </cell>
          <cell r="D50">
            <v>526</v>
          </cell>
          <cell r="E50">
            <v>77076</v>
          </cell>
          <cell r="F50">
            <v>77238</v>
          </cell>
          <cell r="G50">
            <v>162</v>
          </cell>
        </row>
        <row r="51">
          <cell r="C51">
            <v>964</v>
          </cell>
          <cell r="D51">
            <v>2009</v>
          </cell>
          <cell r="E51">
            <v>309152</v>
          </cell>
          <cell r="F51">
            <v>310515</v>
          </cell>
          <cell r="G51">
            <v>1363</v>
          </cell>
        </row>
        <row r="52">
          <cell r="C52">
            <v>797</v>
          </cell>
          <cell r="D52">
            <v>1708</v>
          </cell>
          <cell r="E52">
            <v>263016</v>
          </cell>
          <cell r="F52">
            <v>264464</v>
          </cell>
          <cell r="G52">
            <v>1448</v>
          </cell>
        </row>
        <row r="53">
          <cell r="C53">
            <v>322</v>
          </cell>
          <cell r="D53">
            <v>662</v>
          </cell>
          <cell r="E53">
            <v>100264</v>
          </cell>
          <cell r="F53">
            <v>100310</v>
          </cell>
          <cell r="G53">
            <v>46</v>
          </cell>
        </row>
        <row r="54">
          <cell r="C54">
            <v>6519</v>
          </cell>
          <cell r="D54">
            <v>12908</v>
          </cell>
          <cell r="E54">
            <v>2093017.99</v>
          </cell>
          <cell r="F54">
            <v>2111800.9900000002</v>
          </cell>
          <cell r="G54">
            <v>18783</v>
          </cell>
        </row>
        <row r="55">
          <cell r="C55">
            <v>2046</v>
          </cell>
          <cell r="D55">
            <v>4031</v>
          </cell>
          <cell r="E55">
            <v>587659</v>
          </cell>
          <cell r="F55">
            <v>588958</v>
          </cell>
          <cell r="G55">
            <v>1299</v>
          </cell>
        </row>
        <row r="56">
          <cell r="C56">
            <v>584</v>
          </cell>
          <cell r="D56">
            <v>1107</v>
          </cell>
          <cell r="E56">
            <v>166033</v>
          </cell>
          <cell r="F56">
            <v>167027</v>
          </cell>
          <cell r="G56">
            <v>994</v>
          </cell>
        </row>
        <row r="57">
          <cell r="C57">
            <v>1563</v>
          </cell>
          <cell r="D57">
            <v>2841</v>
          </cell>
          <cell r="E57">
            <v>419193</v>
          </cell>
          <cell r="F57">
            <v>422175</v>
          </cell>
          <cell r="G57">
            <v>2982</v>
          </cell>
        </row>
        <row r="58">
          <cell r="C58">
            <v>316</v>
          </cell>
          <cell r="D58">
            <v>683</v>
          </cell>
          <cell r="E58">
            <v>98279</v>
          </cell>
          <cell r="F58">
            <v>99101</v>
          </cell>
          <cell r="G58">
            <v>822</v>
          </cell>
        </row>
        <row r="59">
          <cell r="C59">
            <v>1656</v>
          </cell>
          <cell r="D59">
            <v>3401</v>
          </cell>
          <cell r="E59">
            <v>527247</v>
          </cell>
          <cell r="F59">
            <v>533949</v>
          </cell>
          <cell r="G59">
            <v>6702</v>
          </cell>
        </row>
        <row r="60">
          <cell r="C60">
            <v>580</v>
          </cell>
          <cell r="D60">
            <v>1124</v>
          </cell>
          <cell r="E60">
            <v>162349</v>
          </cell>
          <cell r="F60">
            <v>162454</v>
          </cell>
          <cell r="G60">
            <v>105</v>
          </cell>
        </row>
        <row r="61">
          <cell r="C61">
            <v>34412</v>
          </cell>
          <cell r="D61">
            <v>67419</v>
          </cell>
          <cell r="E61">
            <v>11789472.439999999</v>
          </cell>
          <cell r="F61">
            <v>11918381.6</v>
          </cell>
          <cell r="G61">
            <v>128909.16</v>
          </cell>
        </row>
        <row r="62">
          <cell r="C62">
            <v>161</v>
          </cell>
          <cell r="D62">
            <v>335</v>
          </cell>
          <cell r="E62">
            <v>51507</v>
          </cell>
          <cell r="F62">
            <v>51530</v>
          </cell>
          <cell r="G62">
            <v>23</v>
          </cell>
        </row>
        <row r="63">
          <cell r="C63">
            <v>523</v>
          </cell>
          <cell r="D63">
            <v>1128</v>
          </cell>
          <cell r="E63">
            <v>151669</v>
          </cell>
          <cell r="F63">
            <v>154275</v>
          </cell>
          <cell r="G63">
            <v>2606</v>
          </cell>
        </row>
        <row r="64">
          <cell r="C64">
            <v>551</v>
          </cell>
          <cell r="D64">
            <v>1093</v>
          </cell>
          <cell r="E64">
            <v>156196</v>
          </cell>
          <cell r="F64">
            <v>158080</v>
          </cell>
          <cell r="G64">
            <v>1884</v>
          </cell>
        </row>
        <row r="65">
          <cell r="C65">
            <v>1795</v>
          </cell>
          <cell r="D65">
            <v>3991</v>
          </cell>
          <cell r="E65">
            <v>622776</v>
          </cell>
          <cell r="F65">
            <v>628246</v>
          </cell>
          <cell r="G65">
            <v>5470</v>
          </cell>
        </row>
        <row r="66">
          <cell r="C66">
            <v>285</v>
          </cell>
          <cell r="D66">
            <v>554</v>
          </cell>
          <cell r="E66">
            <v>71719</v>
          </cell>
          <cell r="F66">
            <v>74273</v>
          </cell>
          <cell r="G66">
            <v>2554</v>
          </cell>
        </row>
        <row r="67">
          <cell r="C67">
            <v>470</v>
          </cell>
          <cell r="D67">
            <v>980</v>
          </cell>
          <cell r="E67">
            <v>137835</v>
          </cell>
          <cell r="F67">
            <v>138345</v>
          </cell>
          <cell r="G67">
            <v>510</v>
          </cell>
        </row>
        <row r="68">
          <cell r="C68">
            <v>11494</v>
          </cell>
          <cell r="D68">
            <v>18954</v>
          </cell>
          <cell r="E68">
            <v>3123620</v>
          </cell>
          <cell r="F68">
            <v>3152013</v>
          </cell>
          <cell r="G68">
            <v>28393</v>
          </cell>
        </row>
        <row r="69">
          <cell r="C69">
            <v>2676</v>
          </cell>
          <cell r="D69">
            <v>5808</v>
          </cell>
          <cell r="E69">
            <v>906012.91</v>
          </cell>
          <cell r="F69">
            <v>913724.91</v>
          </cell>
          <cell r="G69">
            <v>7712</v>
          </cell>
        </row>
        <row r="70">
          <cell r="C70">
            <v>2409</v>
          </cell>
          <cell r="D70">
            <v>5819</v>
          </cell>
          <cell r="E70">
            <v>892065</v>
          </cell>
          <cell r="F70">
            <v>901287</v>
          </cell>
          <cell r="G70">
            <v>9222</v>
          </cell>
        </row>
        <row r="71">
          <cell r="C71">
            <v>434</v>
          </cell>
          <cell r="D71">
            <v>860</v>
          </cell>
          <cell r="E71">
            <v>116462</v>
          </cell>
          <cell r="F71">
            <v>124398</v>
          </cell>
          <cell r="G71">
            <v>7936</v>
          </cell>
        </row>
        <row r="72">
          <cell r="C72">
            <v>5881</v>
          </cell>
          <cell r="D72">
            <v>13479</v>
          </cell>
          <cell r="E72">
            <v>2108744</v>
          </cell>
          <cell r="F72">
            <v>2130283</v>
          </cell>
          <cell r="G72">
            <v>21539</v>
          </cell>
        </row>
        <row r="73">
          <cell r="C73">
            <v>2860</v>
          </cell>
          <cell r="D73">
            <v>5838</v>
          </cell>
          <cell r="E73">
            <v>862105</v>
          </cell>
          <cell r="F73">
            <v>865389</v>
          </cell>
          <cell r="G73">
            <v>3284</v>
          </cell>
        </row>
        <row r="74">
          <cell r="C74">
            <v>301</v>
          </cell>
          <cell r="D74">
            <v>606</v>
          </cell>
          <cell r="E74">
            <v>87195</v>
          </cell>
          <cell r="F74">
            <v>89297</v>
          </cell>
          <cell r="G74">
            <v>2102</v>
          </cell>
        </row>
        <row r="75">
          <cell r="C75">
            <v>434</v>
          </cell>
          <cell r="D75">
            <v>845</v>
          </cell>
          <cell r="E75">
            <v>123829</v>
          </cell>
          <cell r="F75">
            <v>123852</v>
          </cell>
          <cell r="G75">
            <v>23</v>
          </cell>
        </row>
        <row r="76">
          <cell r="C76">
            <v>927</v>
          </cell>
          <cell r="D76">
            <v>1763</v>
          </cell>
          <cell r="E76">
            <v>235456</v>
          </cell>
          <cell r="F76">
            <v>237260</v>
          </cell>
          <cell r="G76">
            <v>1804</v>
          </cell>
        </row>
        <row r="77">
          <cell r="C77">
            <v>203</v>
          </cell>
          <cell r="D77">
            <v>405</v>
          </cell>
          <cell r="E77">
            <v>60057</v>
          </cell>
          <cell r="F77">
            <v>60057</v>
          </cell>
          <cell r="G77">
            <v>0</v>
          </cell>
        </row>
        <row r="78">
          <cell r="C78">
            <v>566</v>
          </cell>
          <cell r="D78">
            <v>1044</v>
          </cell>
          <cell r="E78">
            <v>144111</v>
          </cell>
          <cell r="F78">
            <v>144298</v>
          </cell>
          <cell r="G78">
            <v>187</v>
          </cell>
        </row>
        <row r="79">
          <cell r="C79">
            <v>808</v>
          </cell>
          <cell r="D79">
            <v>1607</v>
          </cell>
          <cell r="E79">
            <v>226520</v>
          </cell>
          <cell r="F79">
            <v>228069</v>
          </cell>
          <cell r="G79">
            <v>1549</v>
          </cell>
        </row>
        <row r="80">
          <cell r="C80">
            <v>5416</v>
          </cell>
          <cell r="D80">
            <v>10832</v>
          </cell>
          <cell r="E80">
            <v>1701929.47</v>
          </cell>
          <cell r="F80">
            <v>1717543.47</v>
          </cell>
          <cell r="G80">
            <v>15614</v>
          </cell>
        </row>
        <row r="81">
          <cell r="C81">
            <v>328</v>
          </cell>
          <cell r="D81">
            <v>716</v>
          </cell>
          <cell r="E81">
            <v>100439</v>
          </cell>
          <cell r="F81">
            <v>101028</v>
          </cell>
          <cell r="G81">
            <v>589</v>
          </cell>
        </row>
        <row r="82">
          <cell r="C82">
            <v>307</v>
          </cell>
          <cell r="D82">
            <v>602</v>
          </cell>
          <cell r="E82">
            <v>91470</v>
          </cell>
          <cell r="F82">
            <v>92523</v>
          </cell>
          <cell r="G82">
            <v>1053</v>
          </cell>
        </row>
        <row r="83">
          <cell r="C83">
            <v>1756</v>
          </cell>
          <cell r="D83">
            <v>3120</v>
          </cell>
          <cell r="E83">
            <v>478523</v>
          </cell>
          <cell r="F83">
            <v>480537</v>
          </cell>
          <cell r="G83">
            <v>2014</v>
          </cell>
        </row>
        <row r="84">
          <cell r="C84">
            <v>2874</v>
          </cell>
          <cell r="D84">
            <v>5961</v>
          </cell>
          <cell r="E84">
            <v>916633</v>
          </cell>
          <cell r="F84">
            <v>928709</v>
          </cell>
          <cell r="G84">
            <v>12076</v>
          </cell>
        </row>
        <row r="85">
          <cell r="C85">
            <v>326</v>
          </cell>
          <cell r="D85">
            <v>605</v>
          </cell>
          <cell r="E85">
            <v>80641</v>
          </cell>
          <cell r="F85">
            <v>80729</v>
          </cell>
          <cell r="G85">
            <v>88</v>
          </cell>
        </row>
        <row r="86">
          <cell r="C86">
            <v>25</v>
          </cell>
          <cell r="D86">
            <v>59</v>
          </cell>
          <cell r="E86">
            <v>8254</v>
          </cell>
          <cell r="F86">
            <v>8770</v>
          </cell>
          <cell r="G86">
            <v>516</v>
          </cell>
        </row>
        <row r="87">
          <cell r="C87">
            <v>1247</v>
          </cell>
          <cell r="D87">
            <v>2394</v>
          </cell>
          <cell r="E87">
            <v>461645.66</v>
          </cell>
          <cell r="F87">
            <v>463355.66</v>
          </cell>
          <cell r="G87">
            <v>1710</v>
          </cell>
        </row>
        <row r="88">
          <cell r="C88">
            <v>1632</v>
          </cell>
          <cell r="D88">
            <v>3376</v>
          </cell>
          <cell r="E88">
            <v>703896</v>
          </cell>
          <cell r="F88">
            <v>705324</v>
          </cell>
          <cell r="G88">
            <v>1428</v>
          </cell>
        </row>
        <row r="89">
          <cell r="C89">
            <v>0</v>
          </cell>
          <cell r="D89">
            <v>0</v>
          </cell>
          <cell r="E89">
            <v>0</v>
          </cell>
        </row>
      </sheetData>
      <sheetData sheetId="4">
        <row r="2">
          <cell r="C2">
            <v>742</v>
          </cell>
          <cell r="D2">
            <v>1317</v>
          </cell>
          <cell r="E2">
            <v>195638</v>
          </cell>
          <cell r="F2">
            <v>199311</v>
          </cell>
          <cell r="G2">
            <v>3673</v>
          </cell>
        </row>
        <row r="3">
          <cell r="C3">
            <v>10409</v>
          </cell>
          <cell r="D3">
            <v>21454</v>
          </cell>
          <cell r="E3">
            <v>3362178.84</v>
          </cell>
          <cell r="F3">
            <v>3383038.84</v>
          </cell>
          <cell r="G3">
            <v>20860</v>
          </cell>
        </row>
        <row r="4">
          <cell r="C4">
            <v>1219</v>
          </cell>
          <cell r="D4">
            <v>2308</v>
          </cell>
          <cell r="E4">
            <v>333955</v>
          </cell>
          <cell r="F4">
            <v>334771</v>
          </cell>
          <cell r="G4">
            <v>816</v>
          </cell>
        </row>
        <row r="5">
          <cell r="C5">
            <v>2211</v>
          </cell>
          <cell r="D5">
            <v>4101</v>
          </cell>
          <cell r="E5">
            <v>671902</v>
          </cell>
          <cell r="F5">
            <v>676824</v>
          </cell>
          <cell r="G5">
            <v>4922</v>
          </cell>
        </row>
        <row r="6">
          <cell r="C6">
            <v>1955</v>
          </cell>
          <cell r="D6">
            <v>3748</v>
          </cell>
          <cell r="E6">
            <v>591320</v>
          </cell>
          <cell r="F6">
            <v>596819</v>
          </cell>
          <cell r="G6">
            <v>5499</v>
          </cell>
        </row>
        <row r="7">
          <cell r="C7">
            <v>207</v>
          </cell>
          <cell r="D7">
            <v>422</v>
          </cell>
          <cell r="E7">
            <v>55341</v>
          </cell>
          <cell r="F7">
            <v>56018</v>
          </cell>
          <cell r="G7">
            <v>677</v>
          </cell>
        </row>
        <row r="8">
          <cell r="C8">
            <v>2770</v>
          </cell>
          <cell r="D8">
            <v>5212</v>
          </cell>
          <cell r="E8">
            <v>809511.25</v>
          </cell>
          <cell r="F8">
            <v>818822.25</v>
          </cell>
          <cell r="G8">
            <v>9311</v>
          </cell>
        </row>
        <row r="9">
          <cell r="C9">
            <v>775</v>
          </cell>
          <cell r="D9">
            <v>1565</v>
          </cell>
          <cell r="E9">
            <v>215266</v>
          </cell>
          <cell r="F9">
            <v>216469</v>
          </cell>
          <cell r="G9">
            <v>1203</v>
          </cell>
        </row>
        <row r="10">
          <cell r="C10">
            <v>1342</v>
          </cell>
          <cell r="D10">
            <v>2332</v>
          </cell>
          <cell r="E10">
            <v>372573</v>
          </cell>
          <cell r="F10">
            <v>375235</v>
          </cell>
          <cell r="G10">
            <v>2662</v>
          </cell>
        </row>
        <row r="11">
          <cell r="C11">
            <v>1659</v>
          </cell>
          <cell r="D11">
            <v>3337</v>
          </cell>
          <cell r="E11">
            <v>537212</v>
          </cell>
          <cell r="F11">
            <v>539992</v>
          </cell>
          <cell r="G11">
            <v>2780</v>
          </cell>
        </row>
        <row r="12">
          <cell r="C12">
            <v>2198</v>
          </cell>
          <cell r="D12">
            <v>4356</v>
          </cell>
          <cell r="E12">
            <v>757172</v>
          </cell>
          <cell r="F12">
            <v>760515</v>
          </cell>
          <cell r="G12">
            <v>3343</v>
          </cell>
        </row>
        <row r="13">
          <cell r="C13">
            <v>536</v>
          </cell>
          <cell r="D13">
            <v>1121</v>
          </cell>
          <cell r="E13">
            <v>161662</v>
          </cell>
          <cell r="F13">
            <v>163361</v>
          </cell>
          <cell r="G13">
            <v>1699</v>
          </cell>
        </row>
        <row r="14">
          <cell r="C14">
            <v>1384</v>
          </cell>
          <cell r="D14">
            <v>2608</v>
          </cell>
          <cell r="E14">
            <v>399554</v>
          </cell>
          <cell r="F14">
            <v>402101</v>
          </cell>
          <cell r="G14">
            <v>2547</v>
          </cell>
        </row>
        <row r="15">
          <cell r="C15">
            <v>3580</v>
          </cell>
          <cell r="D15">
            <v>7656</v>
          </cell>
          <cell r="E15">
            <v>1253229.95</v>
          </cell>
          <cell r="F15">
            <v>1265393.95</v>
          </cell>
          <cell r="G15">
            <v>12164</v>
          </cell>
        </row>
        <row r="16">
          <cell r="C16">
            <v>352</v>
          </cell>
          <cell r="D16">
            <v>666</v>
          </cell>
          <cell r="E16">
            <v>95969</v>
          </cell>
          <cell r="F16">
            <v>96431</v>
          </cell>
          <cell r="G16">
            <v>462</v>
          </cell>
        </row>
        <row r="17">
          <cell r="C17">
            <v>142</v>
          </cell>
          <cell r="D17">
            <v>247</v>
          </cell>
          <cell r="E17">
            <v>37967</v>
          </cell>
          <cell r="F17">
            <v>38725</v>
          </cell>
          <cell r="G17">
            <v>758</v>
          </cell>
        </row>
        <row r="18">
          <cell r="C18">
            <v>550</v>
          </cell>
          <cell r="D18">
            <v>1133</v>
          </cell>
          <cell r="E18">
            <v>154601</v>
          </cell>
          <cell r="F18">
            <v>155059</v>
          </cell>
          <cell r="G18">
            <v>458</v>
          </cell>
        </row>
        <row r="19">
          <cell r="C19">
            <v>2437</v>
          </cell>
          <cell r="D19">
            <v>4528</v>
          </cell>
          <cell r="E19">
            <v>651902</v>
          </cell>
          <cell r="F19">
            <v>657513</v>
          </cell>
          <cell r="G19">
            <v>5611</v>
          </cell>
        </row>
        <row r="20">
          <cell r="C20">
            <v>10708</v>
          </cell>
          <cell r="D20">
            <v>21380</v>
          </cell>
          <cell r="E20">
            <v>3716769.78</v>
          </cell>
          <cell r="F20">
            <v>3760009.78</v>
          </cell>
          <cell r="G20">
            <v>43240</v>
          </cell>
        </row>
        <row r="21">
          <cell r="C21">
            <v>1219</v>
          </cell>
          <cell r="D21">
            <v>2252</v>
          </cell>
          <cell r="E21">
            <v>328286</v>
          </cell>
          <cell r="F21">
            <v>332140</v>
          </cell>
          <cell r="G21">
            <v>3854</v>
          </cell>
        </row>
        <row r="22">
          <cell r="C22">
            <v>691</v>
          </cell>
          <cell r="D22">
            <v>1435</v>
          </cell>
          <cell r="E22">
            <v>203812</v>
          </cell>
          <cell r="F22">
            <v>205997</v>
          </cell>
          <cell r="G22">
            <v>2185</v>
          </cell>
        </row>
        <row r="23">
          <cell r="C23">
            <v>614</v>
          </cell>
          <cell r="D23">
            <v>1191</v>
          </cell>
          <cell r="E23">
            <v>167596.71</v>
          </cell>
          <cell r="F23">
            <v>172702.71</v>
          </cell>
          <cell r="G23">
            <v>5106</v>
          </cell>
        </row>
        <row r="24">
          <cell r="C24">
            <v>1704</v>
          </cell>
          <cell r="D24">
            <v>3452</v>
          </cell>
          <cell r="E24">
            <v>488600</v>
          </cell>
          <cell r="F24">
            <v>495685</v>
          </cell>
          <cell r="G24">
            <v>7085</v>
          </cell>
        </row>
        <row r="25">
          <cell r="C25">
            <v>1347</v>
          </cell>
          <cell r="D25">
            <v>2476</v>
          </cell>
          <cell r="E25">
            <v>357076</v>
          </cell>
          <cell r="F25">
            <v>362240</v>
          </cell>
          <cell r="G25">
            <v>5164</v>
          </cell>
        </row>
        <row r="26">
          <cell r="C26">
            <v>59293</v>
          </cell>
          <cell r="D26">
            <v>108126</v>
          </cell>
          <cell r="E26">
            <v>19271768.949999999</v>
          </cell>
          <cell r="F26">
            <v>19476113.949999999</v>
          </cell>
          <cell r="G26">
            <v>204345</v>
          </cell>
        </row>
        <row r="27">
          <cell r="C27">
            <v>453</v>
          </cell>
          <cell r="D27">
            <v>829</v>
          </cell>
          <cell r="E27">
            <v>117541</v>
          </cell>
          <cell r="F27">
            <v>118163</v>
          </cell>
          <cell r="G27">
            <v>622</v>
          </cell>
        </row>
        <row r="28">
          <cell r="C28">
            <v>953</v>
          </cell>
          <cell r="D28">
            <v>1957</v>
          </cell>
          <cell r="E28">
            <v>280476</v>
          </cell>
          <cell r="F28">
            <v>285198</v>
          </cell>
          <cell r="G28">
            <v>4722</v>
          </cell>
        </row>
        <row r="29">
          <cell r="C29">
            <v>1240</v>
          </cell>
          <cell r="D29">
            <v>2369</v>
          </cell>
          <cell r="E29">
            <v>358892</v>
          </cell>
          <cell r="F29">
            <v>359905</v>
          </cell>
          <cell r="G29">
            <v>1013</v>
          </cell>
        </row>
        <row r="30">
          <cell r="C30">
            <v>2252</v>
          </cell>
          <cell r="D30">
            <v>4115</v>
          </cell>
          <cell r="E30">
            <v>640809</v>
          </cell>
          <cell r="F30">
            <v>645754</v>
          </cell>
          <cell r="G30">
            <v>4945</v>
          </cell>
        </row>
        <row r="31">
          <cell r="C31">
            <v>358</v>
          </cell>
          <cell r="D31">
            <v>711</v>
          </cell>
          <cell r="E31">
            <v>100230</v>
          </cell>
          <cell r="F31">
            <v>100739</v>
          </cell>
          <cell r="G31">
            <v>509</v>
          </cell>
        </row>
        <row r="32">
          <cell r="C32">
            <v>856</v>
          </cell>
          <cell r="D32">
            <v>1505</v>
          </cell>
          <cell r="E32">
            <v>229483.53</v>
          </cell>
          <cell r="F32">
            <v>231160.53</v>
          </cell>
          <cell r="G32">
            <v>1677</v>
          </cell>
        </row>
        <row r="33">
          <cell r="C33">
            <v>1877</v>
          </cell>
          <cell r="D33">
            <v>4082</v>
          </cell>
          <cell r="E33">
            <v>603887</v>
          </cell>
          <cell r="F33">
            <v>610918</v>
          </cell>
          <cell r="G33">
            <v>7031</v>
          </cell>
        </row>
        <row r="34">
          <cell r="C34">
            <v>170</v>
          </cell>
          <cell r="D34">
            <v>369</v>
          </cell>
          <cell r="E34">
            <v>51522</v>
          </cell>
          <cell r="F34">
            <v>51545</v>
          </cell>
          <cell r="G34">
            <v>23</v>
          </cell>
        </row>
        <row r="35">
          <cell r="C35">
            <v>720</v>
          </cell>
          <cell r="D35">
            <v>1195</v>
          </cell>
          <cell r="E35">
            <v>173719</v>
          </cell>
          <cell r="F35">
            <v>175981</v>
          </cell>
          <cell r="G35">
            <v>2262</v>
          </cell>
        </row>
        <row r="36">
          <cell r="C36">
            <v>253</v>
          </cell>
          <cell r="D36">
            <v>489</v>
          </cell>
          <cell r="E36">
            <v>69109</v>
          </cell>
          <cell r="F36">
            <v>70445</v>
          </cell>
          <cell r="G36">
            <v>1336</v>
          </cell>
        </row>
        <row r="37">
          <cell r="C37">
            <v>317</v>
          </cell>
          <cell r="D37">
            <v>632</v>
          </cell>
          <cell r="E37">
            <v>90337</v>
          </cell>
          <cell r="F37">
            <v>90570</v>
          </cell>
          <cell r="G37">
            <v>233</v>
          </cell>
        </row>
        <row r="38">
          <cell r="C38">
            <v>150</v>
          </cell>
          <cell r="D38">
            <v>268</v>
          </cell>
          <cell r="E38">
            <v>38047</v>
          </cell>
          <cell r="F38">
            <v>38093</v>
          </cell>
          <cell r="G38">
            <v>46</v>
          </cell>
        </row>
        <row r="39">
          <cell r="C39">
            <v>629</v>
          </cell>
          <cell r="D39">
            <v>1248</v>
          </cell>
          <cell r="E39">
            <v>178271</v>
          </cell>
          <cell r="F39">
            <v>179728</v>
          </cell>
          <cell r="G39">
            <v>1457</v>
          </cell>
        </row>
        <row r="40">
          <cell r="C40">
            <v>149</v>
          </cell>
          <cell r="D40">
            <v>281</v>
          </cell>
          <cell r="E40">
            <v>37047</v>
          </cell>
          <cell r="F40">
            <v>37328</v>
          </cell>
          <cell r="G40">
            <v>281</v>
          </cell>
        </row>
        <row r="41">
          <cell r="C41">
            <v>1207</v>
          </cell>
          <cell r="D41">
            <v>2595</v>
          </cell>
          <cell r="E41">
            <v>367517</v>
          </cell>
          <cell r="F41">
            <v>370674</v>
          </cell>
          <cell r="G41">
            <v>3157</v>
          </cell>
        </row>
        <row r="42">
          <cell r="C42">
            <v>948</v>
          </cell>
          <cell r="D42">
            <v>1806</v>
          </cell>
          <cell r="E42">
            <v>253228</v>
          </cell>
          <cell r="F42">
            <v>254510</v>
          </cell>
          <cell r="G42">
            <v>1282</v>
          </cell>
        </row>
        <row r="43">
          <cell r="C43">
            <v>140</v>
          </cell>
          <cell r="D43">
            <v>266</v>
          </cell>
          <cell r="E43">
            <v>44130</v>
          </cell>
          <cell r="F43">
            <v>44411</v>
          </cell>
          <cell r="G43">
            <v>281</v>
          </cell>
        </row>
        <row r="44">
          <cell r="C44">
            <v>292</v>
          </cell>
          <cell r="D44">
            <v>600</v>
          </cell>
          <cell r="E44">
            <v>83490</v>
          </cell>
          <cell r="F44">
            <v>83905</v>
          </cell>
          <cell r="G44">
            <v>415</v>
          </cell>
        </row>
        <row r="45">
          <cell r="C45">
            <v>933</v>
          </cell>
          <cell r="D45">
            <v>1863</v>
          </cell>
          <cell r="E45">
            <v>277497</v>
          </cell>
          <cell r="F45">
            <v>278603</v>
          </cell>
          <cell r="G45">
            <v>1106</v>
          </cell>
        </row>
        <row r="46">
          <cell r="C46">
            <v>780</v>
          </cell>
          <cell r="D46">
            <v>1574</v>
          </cell>
          <cell r="E46">
            <v>220675</v>
          </cell>
          <cell r="F46">
            <v>222515</v>
          </cell>
          <cell r="G46">
            <v>1840</v>
          </cell>
        </row>
        <row r="47">
          <cell r="C47">
            <v>1187</v>
          </cell>
          <cell r="D47">
            <v>2272</v>
          </cell>
          <cell r="E47">
            <v>340477</v>
          </cell>
          <cell r="F47">
            <v>344722</v>
          </cell>
          <cell r="G47">
            <v>4245</v>
          </cell>
        </row>
        <row r="48">
          <cell r="C48">
            <v>1203</v>
          </cell>
          <cell r="D48">
            <v>2249</v>
          </cell>
          <cell r="E48">
            <v>330117</v>
          </cell>
          <cell r="F48">
            <v>332921</v>
          </cell>
          <cell r="G48">
            <v>2804</v>
          </cell>
        </row>
        <row r="49">
          <cell r="C49">
            <v>1895</v>
          </cell>
          <cell r="D49">
            <v>4086</v>
          </cell>
          <cell r="E49">
            <v>563682</v>
          </cell>
          <cell r="F49">
            <v>566880</v>
          </cell>
          <cell r="G49">
            <v>3198</v>
          </cell>
        </row>
        <row r="50">
          <cell r="C50">
            <v>254</v>
          </cell>
          <cell r="D50">
            <v>533</v>
          </cell>
          <cell r="E50">
            <v>79744</v>
          </cell>
          <cell r="F50">
            <v>79882</v>
          </cell>
          <cell r="G50">
            <v>138</v>
          </cell>
        </row>
        <row r="51">
          <cell r="C51">
            <v>956</v>
          </cell>
          <cell r="D51">
            <v>1986</v>
          </cell>
          <cell r="E51">
            <v>306871</v>
          </cell>
          <cell r="F51">
            <v>308827</v>
          </cell>
          <cell r="G51">
            <v>1956</v>
          </cell>
        </row>
        <row r="52">
          <cell r="C52">
            <v>785</v>
          </cell>
          <cell r="D52">
            <v>1647</v>
          </cell>
          <cell r="E52">
            <v>246357</v>
          </cell>
          <cell r="F52">
            <v>252924</v>
          </cell>
          <cell r="G52">
            <v>6567</v>
          </cell>
        </row>
        <row r="53">
          <cell r="C53">
            <v>315</v>
          </cell>
          <cell r="D53">
            <v>641</v>
          </cell>
          <cell r="E53">
            <v>94235</v>
          </cell>
          <cell r="F53">
            <v>95415</v>
          </cell>
          <cell r="G53">
            <v>1180</v>
          </cell>
        </row>
        <row r="54">
          <cell r="C54">
            <v>6360</v>
          </cell>
          <cell r="D54">
            <v>12613</v>
          </cell>
          <cell r="E54">
            <v>2037070.1</v>
          </cell>
          <cell r="F54">
            <v>2059587.1</v>
          </cell>
          <cell r="G54">
            <v>22517</v>
          </cell>
        </row>
        <row r="55">
          <cell r="C55">
            <v>2050</v>
          </cell>
          <cell r="D55">
            <v>3994</v>
          </cell>
          <cell r="E55">
            <v>577826</v>
          </cell>
          <cell r="F55">
            <v>586777</v>
          </cell>
          <cell r="G55">
            <v>8951</v>
          </cell>
        </row>
        <row r="56">
          <cell r="C56">
            <v>574</v>
          </cell>
          <cell r="D56">
            <v>1104</v>
          </cell>
          <cell r="E56">
            <v>157503</v>
          </cell>
          <cell r="F56">
            <v>160976</v>
          </cell>
          <cell r="G56">
            <v>3473</v>
          </cell>
        </row>
        <row r="57">
          <cell r="C57">
            <v>1514</v>
          </cell>
          <cell r="D57">
            <v>2755</v>
          </cell>
          <cell r="E57">
            <v>408811</v>
          </cell>
          <cell r="F57">
            <v>413483</v>
          </cell>
          <cell r="G57">
            <v>4672</v>
          </cell>
        </row>
        <row r="58">
          <cell r="C58">
            <v>313</v>
          </cell>
          <cell r="D58">
            <v>666</v>
          </cell>
          <cell r="E58">
            <v>95435</v>
          </cell>
          <cell r="F58">
            <v>96818</v>
          </cell>
          <cell r="G58">
            <v>1383</v>
          </cell>
        </row>
        <row r="59">
          <cell r="C59">
            <v>1645</v>
          </cell>
          <cell r="D59">
            <v>3363</v>
          </cell>
          <cell r="E59">
            <v>528330.28</v>
          </cell>
          <cell r="F59">
            <v>531681.28000000003</v>
          </cell>
          <cell r="G59">
            <v>3351</v>
          </cell>
        </row>
        <row r="60">
          <cell r="C60">
            <v>587</v>
          </cell>
          <cell r="D60">
            <v>1128</v>
          </cell>
          <cell r="E60">
            <v>164088</v>
          </cell>
          <cell r="F60">
            <v>164460</v>
          </cell>
          <cell r="G60">
            <v>372</v>
          </cell>
        </row>
        <row r="61">
          <cell r="C61">
            <v>34687</v>
          </cell>
          <cell r="D61">
            <v>67937</v>
          </cell>
          <cell r="E61">
            <v>11786921.970000001</v>
          </cell>
          <cell r="F61">
            <v>11906823.970000001</v>
          </cell>
          <cell r="G61">
            <v>119902</v>
          </cell>
        </row>
        <row r="62">
          <cell r="C62">
            <v>161</v>
          </cell>
          <cell r="D62">
            <v>344</v>
          </cell>
          <cell r="E62">
            <v>53097</v>
          </cell>
          <cell r="F62">
            <v>53097</v>
          </cell>
          <cell r="G62">
            <v>0</v>
          </cell>
        </row>
        <row r="63">
          <cell r="C63">
            <v>507</v>
          </cell>
          <cell r="D63">
            <v>1086</v>
          </cell>
          <cell r="E63">
            <v>150973</v>
          </cell>
          <cell r="F63">
            <v>152726</v>
          </cell>
          <cell r="G63">
            <v>1753</v>
          </cell>
        </row>
        <row r="64">
          <cell r="C64">
            <v>537</v>
          </cell>
          <cell r="D64">
            <v>1068</v>
          </cell>
          <cell r="E64">
            <v>150508</v>
          </cell>
          <cell r="F64">
            <v>151705</v>
          </cell>
          <cell r="G64">
            <v>1197</v>
          </cell>
        </row>
        <row r="65">
          <cell r="C65">
            <v>1796</v>
          </cell>
          <cell r="D65">
            <v>3921</v>
          </cell>
          <cell r="E65">
            <v>610677</v>
          </cell>
          <cell r="F65">
            <v>613441</v>
          </cell>
          <cell r="G65">
            <v>2764</v>
          </cell>
        </row>
        <row r="66">
          <cell r="C66">
            <v>283</v>
          </cell>
          <cell r="D66">
            <v>552</v>
          </cell>
          <cell r="E66">
            <v>71804</v>
          </cell>
          <cell r="F66">
            <v>72199</v>
          </cell>
          <cell r="G66">
            <v>395</v>
          </cell>
        </row>
        <row r="67">
          <cell r="C67">
            <v>461</v>
          </cell>
          <cell r="D67">
            <v>976</v>
          </cell>
          <cell r="E67">
            <v>138768</v>
          </cell>
          <cell r="F67">
            <v>139171</v>
          </cell>
          <cell r="G67">
            <v>403</v>
          </cell>
        </row>
        <row r="68">
          <cell r="C68">
            <v>11328</v>
          </cell>
          <cell r="D68">
            <v>18712</v>
          </cell>
          <cell r="E68">
            <v>3073020</v>
          </cell>
          <cell r="F68">
            <v>3097914</v>
          </cell>
          <cell r="G68">
            <v>24894</v>
          </cell>
        </row>
        <row r="69">
          <cell r="C69">
            <v>2670</v>
          </cell>
          <cell r="D69">
            <v>5792</v>
          </cell>
          <cell r="E69">
            <v>908922</v>
          </cell>
          <cell r="F69">
            <v>916703</v>
          </cell>
          <cell r="G69">
            <v>7781</v>
          </cell>
        </row>
        <row r="70">
          <cell r="C70">
            <v>2401</v>
          </cell>
          <cell r="D70">
            <v>5860</v>
          </cell>
          <cell r="E70">
            <v>899409</v>
          </cell>
          <cell r="F70">
            <v>903349</v>
          </cell>
          <cell r="G70">
            <v>3940</v>
          </cell>
        </row>
        <row r="71">
          <cell r="C71">
            <v>424</v>
          </cell>
          <cell r="D71">
            <v>807</v>
          </cell>
          <cell r="E71">
            <v>115641</v>
          </cell>
          <cell r="F71">
            <v>116202</v>
          </cell>
          <cell r="G71">
            <v>561</v>
          </cell>
        </row>
        <row r="72">
          <cell r="C72">
            <v>5845</v>
          </cell>
          <cell r="D72">
            <v>13364</v>
          </cell>
          <cell r="E72">
            <v>2092143</v>
          </cell>
          <cell r="F72">
            <v>2106116</v>
          </cell>
          <cell r="G72">
            <v>13973</v>
          </cell>
        </row>
        <row r="73">
          <cell r="C73">
            <v>2816</v>
          </cell>
          <cell r="D73">
            <v>5792</v>
          </cell>
          <cell r="E73">
            <v>852308</v>
          </cell>
          <cell r="F73">
            <v>858199</v>
          </cell>
          <cell r="G73">
            <v>5891</v>
          </cell>
        </row>
        <row r="74">
          <cell r="C74">
            <v>293</v>
          </cell>
          <cell r="D74">
            <v>566</v>
          </cell>
          <cell r="E74">
            <v>83626</v>
          </cell>
          <cell r="F74">
            <v>85550</v>
          </cell>
          <cell r="G74">
            <v>1924</v>
          </cell>
        </row>
        <row r="75">
          <cell r="C75">
            <v>430</v>
          </cell>
          <cell r="D75">
            <v>828</v>
          </cell>
          <cell r="E75">
            <v>125723</v>
          </cell>
          <cell r="F75">
            <v>125746</v>
          </cell>
          <cell r="G75">
            <v>23</v>
          </cell>
        </row>
        <row r="76">
          <cell r="C76">
            <v>934</v>
          </cell>
          <cell r="D76">
            <v>1803</v>
          </cell>
          <cell r="E76">
            <v>245114</v>
          </cell>
          <cell r="F76">
            <v>246921</v>
          </cell>
          <cell r="G76">
            <v>1807</v>
          </cell>
        </row>
        <row r="77">
          <cell r="C77">
            <v>193</v>
          </cell>
          <cell r="D77">
            <v>416</v>
          </cell>
          <cell r="E77">
            <v>56789</v>
          </cell>
          <cell r="F77">
            <v>56789</v>
          </cell>
          <cell r="G77">
            <v>0</v>
          </cell>
        </row>
        <row r="78">
          <cell r="C78">
            <v>543</v>
          </cell>
          <cell r="D78">
            <v>1001</v>
          </cell>
          <cell r="E78">
            <v>139507</v>
          </cell>
          <cell r="F78">
            <v>140645</v>
          </cell>
          <cell r="G78">
            <v>1138</v>
          </cell>
        </row>
        <row r="79">
          <cell r="C79">
            <v>771</v>
          </cell>
          <cell r="D79">
            <v>1518</v>
          </cell>
          <cell r="E79">
            <v>215683</v>
          </cell>
          <cell r="F79">
            <v>219689</v>
          </cell>
          <cell r="G79">
            <v>4006</v>
          </cell>
        </row>
        <row r="80">
          <cell r="C80">
            <v>5406</v>
          </cell>
          <cell r="D80">
            <v>10863</v>
          </cell>
          <cell r="E80">
            <v>1710231.76</v>
          </cell>
          <cell r="F80">
            <v>1722045.76</v>
          </cell>
          <cell r="G80">
            <v>11814</v>
          </cell>
        </row>
        <row r="81">
          <cell r="C81">
            <v>321</v>
          </cell>
          <cell r="D81">
            <v>702</v>
          </cell>
          <cell r="E81">
            <v>98905</v>
          </cell>
          <cell r="F81">
            <v>98978</v>
          </cell>
          <cell r="G81">
            <v>73</v>
          </cell>
        </row>
        <row r="82">
          <cell r="C82">
            <v>304</v>
          </cell>
          <cell r="D82">
            <v>608</v>
          </cell>
          <cell r="E82">
            <v>91449</v>
          </cell>
          <cell r="F82">
            <v>94458</v>
          </cell>
          <cell r="G82">
            <v>3009</v>
          </cell>
        </row>
        <row r="83">
          <cell r="C83">
            <v>1768</v>
          </cell>
          <cell r="D83">
            <v>3161</v>
          </cell>
          <cell r="E83">
            <v>474120.84</v>
          </cell>
          <cell r="F83">
            <v>477854.84</v>
          </cell>
          <cell r="G83">
            <v>3734</v>
          </cell>
        </row>
        <row r="84">
          <cell r="C84">
            <v>2894</v>
          </cell>
          <cell r="D84">
            <v>6049</v>
          </cell>
          <cell r="E84">
            <v>914768</v>
          </cell>
          <cell r="F84">
            <v>926232</v>
          </cell>
          <cell r="G84">
            <v>11464</v>
          </cell>
        </row>
        <row r="85">
          <cell r="C85">
            <v>312</v>
          </cell>
          <cell r="D85">
            <v>592</v>
          </cell>
          <cell r="E85">
            <v>77370</v>
          </cell>
          <cell r="F85">
            <v>77674</v>
          </cell>
          <cell r="G85">
            <v>304</v>
          </cell>
        </row>
        <row r="86">
          <cell r="C86">
            <v>28</v>
          </cell>
          <cell r="D86">
            <v>72</v>
          </cell>
          <cell r="E86">
            <v>10849</v>
          </cell>
          <cell r="F86">
            <v>10849</v>
          </cell>
          <cell r="G86">
            <v>0</v>
          </cell>
        </row>
        <row r="87">
          <cell r="C87">
            <v>1215</v>
          </cell>
          <cell r="D87">
            <v>2339</v>
          </cell>
          <cell r="E87">
            <v>448261</v>
          </cell>
          <cell r="F87">
            <v>451505</v>
          </cell>
          <cell r="G87">
            <v>3244</v>
          </cell>
        </row>
        <row r="88">
          <cell r="C88">
            <v>1635</v>
          </cell>
          <cell r="D88">
            <v>3395</v>
          </cell>
          <cell r="E88">
            <v>709486</v>
          </cell>
          <cell r="F88">
            <v>710502</v>
          </cell>
          <cell r="G88">
            <v>1016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5">
        <row r="2">
          <cell r="C2">
            <v>730</v>
          </cell>
          <cell r="D2">
            <v>1293</v>
          </cell>
          <cell r="E2">
            <v>187610</v>
          </cell>
          <cell r="F2">
            <v>195102</v>
          </cell>
          <cell r="G2">
            <v>7492</v>
          </cell>
        </row>
        <row r="3">
          <cell r="C3">
            <v>10472</v>
          </cell>
          <cell r="D3">
            <v>21562</v>
          </cell>
          <cell r="E3">
            <v>3377401.7</v>
          </cell>
          <cell r="F3">
            <v>3407573.7</v>
          </cell>
          <cell r="G3">
            <v>30172</v>
          </cell>
        </row>
        <row r="4">
          <cell r="C4">
            <v>1183</v>
          </cell>
          <cell r="D4">
            <v>2205</v>
          </cell>
          <cell r="E4">
            <v>326845</v>
          </cell>
          <cell r="F4">
            <v>327170</v>
          </cell>
          <cell r="G4">
            <v>325</v>
          </cell>
        </row>
        <row r="5">
          <cell r="C5">
            <v>2209</v>
          </cell>
          <cell r="D5">
            <v>4086</v>
          </cell>
          <cell r="E5">
            <v>662594</v>
          </cell>
          <cell r="F5">
            <v>671517</v>
          </cell>
          <cell r="G5">
            <v>8923</v>
          </cell>
        </row>
        <row r="6">
          <cell r="C6">
            <v>1937</v>
          </cell>
          <cell r="D6">
            <v>3723</v>
          </cell>
          <cell r="E6">
            <v>585221.18000000005</v>
          </cell>
          <cell r="F6">
            <v>591111.18000000005</v>
          </cell>
          <cell r="G6">
            <v>5890</v>
          </cell>
        </row>
        <row r="7">
          <cell r="C7">
            <v>212</v>
          </cell>
          <cell r="D7">
            <v>440</v>
          </cell>
          <cell r="E7">
            <v>58428</v>
          </cell>
          <cell r="F7">
            <v>59255</v>
          </cell>
          <cell r="G7">
            <v>827</v>
          </cell>
        </row>
        <row r="8">
          <cell r="C8">
            <v>2798</v>
          </cell>
          <cell r="D8">
            <v>5214</v>
          </cell>
          <cell r="E8">
            <v>820889</v>
          </cell>
          <cell r="F8">
            <v>832134</v>
          </cell>
          <cell r="G8">
            <v>11245</v>
          </cell>
        </row>
        <row r="9">
          <cell r="C9">
            <v>801</v>
          </cell>
          <cell r="D9">
            <v>1633</v>
          </cell>
          <cell r="E9">
            <v>224822</v>
          </cell>
          <cell r="F9">
            <v>225591</v>
          </cell>
          <cell r="G9">
            <v>769</v>
          </cell>
        </row>
        <row r="10">
          <cell r="C10">
            <v>1348</v>
          </cell>
          <cell r="D10">
            <v>2343</v>
          </cell>
          <cell r="E10">
            <v>374814</v>
          </cell>
          <cell r="F10">
            <v>377892</v>
          </cell>
          <cell r="G10">
            <v>3078</v>
          </cell>
        </row>
        <row r="11">
          <cell r="C11">
            <v>1671</v>
          </cell>
          <cell r="D11">
            <v>3342</v>
          </cell>
          <cell r="E11">
            <v>535523</v>
          </cell>
          <cell r="F11">
            <v>540017</v>
          </cell>
          <cell r="G11">
            <v>4494</v>
          </cell>
        </row>
        <row r="12">
          <cell r="C12">
            <v>2187</v>
          </cell>
          <cell r="D12">
            <v>4324</v>
          </cell>
          <cell r="E12">
            <v>754928</v>
          </cell>
          <cell r="F12">
            <v>759538</v>
          </cell>
          <cell r="G12">
            <v>4610</v>
          </cell>
        </row>
        <row r="13">
          <cell r="C13">
            <v>542</v>
          </cell>
          <cell r="D13">
            <v>1133</v>
          </cell>
          <cell r="E13">
            <v>167319</v>
          </cell>
          <cell r="F13">
            <v>168719</v>
          </cell>
          <cell r="G13">
            <v>1400</v>
          </cell>
        </row>
        <row r="14">
          <cell r="C14">
            <v>1382</v>
          </cell>
          <cell r="D14">
            <v>2591</v>
          </cell>
          <cell r="E14">
            <v>389656</v>
          </cell>
          <cell r="F14">
            <v>394149</v>
          </cell>
          <cell r="G14">
            <v>4493</v>
          </cell>
        </row>
        <row r="15">
          <cell r="C15">
            <v>3576</v>
          </cell>
          <cell r="D15">
            <v>7631</v>
          </cell>
          <cell r="E15">
            <v>1242885.5</v>
          </cell>
          <cell r="F15">
            <v>1263364.5</v>
          </cell>
          <cell r="G15">
            <v>20479</v>
          </cell>
        </row>
        <row r="16">
          <cell r="C16">
            <v>362</v>
          </cell>
          <cell r="D16">
            <v>654</v>
          </cell>
          <cell r="E16">
            <v>99094</v>
          </cell>
          <cell r="F16">
            <v>99563</v>
          </cell>
          <cell r="G16">
            <v>469</v>
          </cell>
        </row>
        <row r="17">
          <cell r="C17">
            <v>148</v>
          </cell>
          <cell r="D17">
            <v>271</v>
          </cell>
          <cell r="E17">
            <v>43676</v>
          </cell>
          <cell r="F17">
            <v>44003</v>
          </cell>
          <cell r="G17">
            <v>327</v>
          </cell>
        </row>
        <row r="18">
          <cell r="C18">
            <v>554</v>
          </cell>
          <cell r="D18">
            <v>1146</v>
          </cell>
          <cell r="E18">
            <v>161933</v>
          </cell>
          <cell r="F18">
            <v>162868</v>
          </cell>
          <cell r="G18">
            <v>935</v>
          </cell>
        </row>
        <row r="19">
          <cell r="C19">
            <v>2460</v>
          </cell>
          <cell r="D19">
            <v>4562</v>
          </cell>
          <cell r="E19">
            <v>660132</v>
          </cell>
          <cell r="F19">
            <v>663745</v>
          </cell>
          <cell r="G19">
            <v>3613</v>
          </cell>
        </row>
        <row r="20">
          <cell r="C20">
            <v>10722</v>
          </cell>
          <cell r="D20">
            <v>21373</v>
          </cell>
          <cell r="E20">
            <v>3650719.84</v>
          </cell>
          <cell r="F20">
            <v>3704653.84</v>
          </cell>
          <cell r="G20">
            <v>53934</v>
          </cell>
        </row>
        <row r="21">
          <cell r="C21">
            <v>1242</v>
          </cell>
          <cell r="D21">
            <v>2308</v>
          </cell>
          <cell r="E21">
            <v>340168</v>
          </cell>
          <cell r="F21">
            <v>343174</v>
          </cell>
          <cell r="G21">
            <v>3006</v>
          </cell>
        </row>
        <row r="22">
          <cell r="C22">
            <v>683</v>
          </cell>
          <cell r="D22">
            <v>1417</v>
          </cell>
          <cell r="E22">
            <v>204615</v>
          </cell>
          <cell r="F22">
            <v>205315</v>
          </cell>
          <cell r="G22">
            <v>700</v>
          </cell>
        </row>
        <row r="23">
          <cell r="C23">
            <v>631</v>
          </cell>
          <cell r="D23">
            <v>1214</v>
          </cell>
          <cell r="E23">
            <v>181783</v>
          </cell>
          <cell r="F23">
            <v>182032</v>
          </cell>
          <cell r="G23">
            <v>249</v>
          </cell>
        </row>
        <row r="24">
          <cell r="C24">
            <v>1692</v>
          </cell>
          <cell r="D24">
            <v>3377</v>
          </cell>
          <cell r="E24">
            <v>475515</v>
          </cell>
          <cell r="F24">
            <v>482190</v>
          </cell>
          <cell r="G24">
            <v>6675</v>
          </cell>
        </row>
        <row r="25">
          <cell r="C25">
            <v>1376</v>
          </cell>
          <cell r="D25">
            <v>2529</v>
          </cell>
          <cell r="E25">
            <v>370030.52</v>
          </cell>
          <cell r="F25">
            <v>373962.52</v>
          </cell>
          <cell r="G25">
            <v>3932</v>
          </cell>
        </row>
        <row r="26">
          <cell r="C26">
            <v>59535</v>
          </cell>
          <cell r="D26">
            <v>108299</v>
          </cell>
          <cell r="E26">
            <v>19376223.82</v>
          </cell>
          <cell r="F26">
            <v>19571517.82</v>
          </cell>
          <cell r="G26">
            <v>195294</v>
          </cell>
        </row>
        <row r="27">
          <cell r="C27">
            <v>461</v>
          </cell>
          <cell r="D27">
            <v>842</v>
          </cell>
          <cell r="E27">
            <v>118676</v>
          </cell>
          <cell r="F27">
            <v>119953</v>
          </cell>
          <cell r="G27">
            <v>1277</v>
          </cell>
        </row>
        <row r="28">
          <cell r="C28">
            <v>958</v>
          </cell>
          <cell r="D28">
            <v>1954</v>
          </cell>
          <cell r="E28">
            <v>288055</v>
          </cell>
          <cell r="F28">
            <v>289493</v>
          </cell>
          <cell r="G28">
            <v>1438</v>
          </cell>
        </row>
        <row r="29">
          <cell r="C29">
            <v>1256</v>
          </cell>
          <cell r="D29">
            <v>2397</v>
          </cell>
          <cell r="E29">
            <v>362357</v>
          </cell>
          <cell r="F29">
            <v>364757</v>
          </cell>
          <cell r="G29">
            <v>2400</v>
          </cell>
        </row>
        <row r="30">
          <cell r="C30">
            <v>2257</v>
          </cell>
          <cell r="D30">
            <v>4148</v>
          </cell>
          <cell r="E30">
            <v>642764.5</v>
          </cell>
          <cell r="F30">
            <v>654719.5</v>
          </cell>
          <cell r="G30">
            <v>11955</v>
          </cell>
        </row>
        <row r="31">
          <cell r="C31">
            <v>342</v>
          </cell>
          <cell r="D31">
            <v>678</v>
          </cell>
          <cell r="E31">
            <v>93136</v>
          </cell>
          <cell r="F31">
            <v>94409</v>
          </cell>
          <cell r="G31">
            <v>1273</v>
          </cell>
        </row>
        <row r="32">
          <cell r="C32">
            <v>860</v>
          </cell>
          <cell r="D32">
            <v>1506</v>
          </cell>
          <cell r="E32">
            <v>234433</v>
          </cell>
          <cell r="F32">
            <v>234797</v>
          </cell>
          <cell r="G32">
            <v>364</v>
          </cell>
        </row>
        <row r="33">
          <cell r="C33">
            <v>1913</v>
          </cell>
          <cell r="D33">
            <v>4085</v>
          </cell>
          <cell r="E33">
            <v>610873</v>
          </cell>
          <cell r="F33">
            <v>612665</v>
          </cell>
          <cell r="G33">
            <v>1792</v>
          </cell>
        </row>
        <row r="34">
          <cell r="C34">
            <v>175</v>
          </cell>
          <cell r="D34">
            <v>382</v>
          </cell>
          <cell r="E34">
            <v>49575</v>
          </cell>
          <cell r="F34">
            <v>49598</v>
          </cell>
          <cell r="G34">
            <v>23</v>
          </cell>
        </row>
        <row r="35">
          <cell r="C35">
            <v>737</v>
          </cell>
          <cell r="D35">
            <v>1234</v>
          </cell>
          <cell r="E35">
            <v>182744</v>
          </cell>
          <cell r="F35">
            <v>183627</v>
          </cell>
          <cell r="G35">
            <v>883</v>
          </cell>
        </row>
        <row r="36">
          <cell r="C36">
            <v>256</v>
          </cell>
          <cell r="D36">
            <v>487</v>
          </cell>
          <cell r="E36">
            <v>64117</v>
          </cell>
          <cell r="F36">
            <v>69352</v>
          </cell>
          <cell r="G36">
            <v>5235</v>
          </cell>
        </row>
        <row r="37">
          <cell r="C37">
            <v>319</v>
          </cell>
          <cell r="D37">
            <v>620</v>
          </cell>
          <cell r="E37">
            <v>86804</v>
          </cell>
          <cell r="F37">
            <v>87717</v>
          </cell>
          <cell r="G37">
            <v>913</v>
          </cell>
        </row>
        <row r="38">
          <cell r="C38">
            <v>146</v>
          </cell>
          <cell r="D38">
            <v>257</v>
          </cell>
          <cell r="E38">
            <v>37667</v>
          </cell>
          <cell r="F38">
            <v>37690</v>
          </cell>
          <cell r="G38">
            <v>23</v>
          </cell>
        </row>
        <row r="39">
          <cell r="C39">
            <v>635</v>
          </cell>
          <cell r="D39">
            <v>1251</v>
          </cell>
          <cell r="E39">
            <v>181369</v>
          </cell>
          <cell r="F39">
            <v>184687</v>
          </cell>
          <cell r="G39">
            <v>3318</v>
          </cell>
        </row>
        <row r="40">
          <cell r="C40">
            <v>150</v>
          </cell>
          <cell r="D40">
            <v>272</v>
          </cell>
          <cell r="E40">
            <v>35942</v>
          </cell>
          <cell r="F40">
            <v>36223</v>
          </cell>
          <cell r="G40">
            <v>281</v>
          </cell>
        </row>
        <row r="41">
          <cell r="C41">
            <v>1215</v>
          </cell>
          <cell r="D41">
            <v>2574</v>
          </cell>
          <cell r="E41">
            <v>363340</v>
          </cell>
          <cell r="F41">
            <v>366939</v>
          </cell>
          <cell r="G41">
            <v>3599</v>
          </cell>
        </row>
        <row r="42">
          <cell r="C42">
            <v>975</v>
          </cell>
          <cell r="D42">
            <v>1884</v>
          </cell>
          <cell r="E42">
            <v>261965</v>
          </cell>
          <cell r="F42">
            <v>263241</v>
          </cell>
          <cell r="G42">
            <v>1276</v>
          </cell>
        </row>
        <row r="43">
          <cell r="C43">
            <v>140</v>
          </cell>
          <cell r="D43">
            <v>273</v>
          </cell>
          <cell r="E43">
            <v>46597</v>
          </cell>
          <cell r="F43">
            <v>47159</v>
          </cell>
          <cell r="G43">
            <v>562</v>
          </cell>
        </row>
        <row r="44">
          <cell r="C44">
            <v>301</v>
          </cell>
          <cell r="D44">
            <v>609</v>
          </cell>
          <cell r="E44">
            <v>86985</v>
          </cell>
          <cell r="F44">
            <v>86998</v>
          </cell>
          <cell r="G44">
            <v>13</v>
          </cell>
        </row>
        <row r="45">
          <cell r="C45">
            <v>948</v>
          </cell>
          <cell r="D45">
            <v>1889</v>
          </cell>
          <cell r="E45">
            <v>280412</v>
          </cell>
          <cell r="F45">
            <v>281974</v>
          </cell>
          <cell r="G45">
            <v>1562</v>
          </cell>
        </row>
        <row r="46">
          <cell r="C46">
            <v>801</v>
          </cell>
          <cell r="D46">
            <v>1603</v>
          </cell>
          <cell r="E46">
            <v>229521</v>
          </cell>
          <cell r="F46">
            <v>235087</v>
          </cell>
          <cell r="G46">
            <v>5566</v>
          </cell>
        </row>
        <row r="47">
          <cell r="C47">
            <v>1181</v>
          </cell>
          <cell r="D47">
            <v>2280</v>
          </cell>
          <cell r="E47">
            <v>336648</v>
          </cell>
          <cell r="F47">
            <v>340210</v>
          </cell>
          <cell r="G47">
            <v>3562</v>
          </cell>
        </row>
        <row r="48">
          <cell r="C48">
            <v>1220</v>
          </cell>
          <cell r="D48">
            <v>2279</v>
          </cell>
          <cell r="E48">
            <v>330585</v>
          </cell>
          <cell r="F48">
            <v>332320</v>
          </cell>
          <cell r="G48">
            <v>1735</v>
          </cell>
        </row>
        <row r="49">
          <cell r="C49">
            <v>1878</v>
          </cell>
          <cell r="D49">
            <v>4072</v>
          </cell>
          <cell r="E49">
            <v>553922</v>
          </cell>
          <cell r="F49">
            <v>557973</v>
          </cell>
          <cell r="G49">
            <v>4051</v>
          </cell>
        </row>
        <row r="50">
          <cell r="C50">
            <v>255</v>
          </cell>
          <cell r="D50">
            <v>537</v>
          </cell>
          <cell r="E50">
            <v>74702</v>
          </cell>
          <cell r="F50">
            <v>76109</v>
          </cell>
          <cell r="G50">
            <v>1407</v>
          </cell>
        </row>
        <row r="51">
          <cell r="C51">
            <v>957</v>
          </cell>
          <cell r="D51">
            <v>1986</v>
          </cell>
          <cell r="E51">
            <v>301386.8</v>
          </cell>
          <cell r="F51">
            <v>303062.8</v>
          </cell>
          <cell r="G51">
            <v>1676</v>
          </cell>
        </row>
        <row r="52">
          <cell r="C52">
            <v>804</v>
          </cell>
          <cell r="D52">
            <v>1670</v>
          </cell>
          <cell r="E52">
            <v>257647</v>
          </cell>
          <cell r="F52">
            <v>260061</v>
          </cell>
          <cell r="G52">
            <v>2414</v>
          </cell>
        </row>
        <row r="53">
          <cell r="C53">
            <v>322</v>
          </cell>
          <cell r="D53">
            <v>658</v>
          </cell>
          <cell r="E53">
            <v>98008</v>
          </cell>
          <cell r="F53">
            <v>98305</v>
          </cell>
          <cell r="G53">
            <v>297</v>
          </cell>
        </row>
        <row r="54">
          <cell r="C54">
            <v>6434</v>
          </cell>
          <cell r="D54">
            <v>12697</v>
          </cell>
          <cell r="E54">
            <v>2052531</v>
          </cell>
          <cell r="F54">
            <v>2077936</v>
          </cell>
          <cell r="G54">
            <v>25405</v>
          </cell>
        </row>
        <row r="55">
          <cell r="C55">
            <v>2034</v>
          </cell>
          <cell r="D55">
            <v>3952</v>
          </cell>
          <cell r="E55">
            <v>575217</v>
          </cell>
          <cell r="F55">
            <v>578949</v>
          </cell>
          <cell r="G55">
            <v>3732</v>
          </cell>
        </row>
        <row r="56">
          <cell r="C56">
            <v>555</v>
          </cell>
          <cell r="D56">
            <v>1057</v>
          </cell>
          <cell r="E56">
            <v>157204</v>
          </cell>
          <cell r="F56">
            <v>157586</v>
          </cell>
          <cell r="G56">
            <v>382</v>
          </cell>
        </row>
        <row r="57">
          <cell r="C57">
            <v>1538</v>
          </cell>
          <cell r="D57">
            <v>2792</v>
          </cell>
          <cell r="E57">
            <v>414535</v>
          </cell>
          <cell r="F57">
            <v>417090</v>
          </cell>
          <cell r="G57">
            <v>2555</v>
          </cell>
        </row>
        <row r="58">
          <cell r="C58">
            <v>308</v>
          </cell>
          <cell r="D58">
            <v>654</v>
          </cell>
          <cell r="E58">
            <v>95976</v>
          </cell>
          <cell r="F58">
            <v>97346</v>
          </cell>
          <cell r="G58">
            <v>1370</v>
          </cell>
        </row>
        <row r="59">
          <cell r="C59">
            <v>1631</v>
          </cell>
          <cell r="D59">
            <v>3317</v>
          </cell>
          <cell r="E59">
            <v>520879</v>
          </cell>
          <cell r="F59">
            <v>524309</v>
          </cell>
          <cell r="G59">
            <v>3430</v>
          </cell>
        </row>
        <row r="60">
          <cell r="C60">
            <v>575</v>
          </cell>
          <cell r="D60">
            <v>1087</v>
          </cell>
          <cell r="E60">
            <v>162949</v>
          </cell>
          <cell r="F60">
            <v>163451</v>
          </cell>
          <cell r="G60">
            <v>502</v>
          </cell>
        </row>
        <row r="61">
          <cell r="C61">
            <v>35186</v>
          </cell>
          <cell r="D61">
            <v>68943</v>
          </cell>
          <cell r="E61">
            <v>11887297.27</v>
          </cell>
          <cell r="F61">
            <v>12032972.27</v>
          </cell>
          <cell r="G61">
            <v>145675</v>
          </cell>
        </row>
        <row r="62">
          <cell r="C62">
            <v>155</v>
          </cell>
          <cell r="D62">
            <v>337</v>
          </cell>
          <cell r="E62">
            <v>47616</v>
          </cell>
          <cell r="F62">
            <v>47616</v>
          </cell>
          <cell r="G62">
            <v>0</v>
          </cell>
        </row>
        <row r="63">
          <cell r="C63">
            <v>521</v>
          </cell>
          <cell r="D63">
            <v>1092</v>
          </cell>
          <cell r="E63">
            <v>148643</v>
          </cell>
          <cell r="F63">
            <v>149498</v>
          </cell>
          <cell r="G63">
            <v>855</v>
          </cell>
        </row>
        <row r="64">
          <cell r="C64">
            <v>533</v>
          </cell>
          <cell r="D64">
            <v>1058</v>
          </cell>
          <cell r="E64">
            <v>139194</v>
          </cell>
          <cell r="F64">
            <v>147519</v>
          </cell>
          <cell r="G64">
            <v>8325</v>
          </cell>
        </row>
        <row r="65">
          <cell r="C65">
            <v>1798</v>
          </cell>
          <cell r="D65">
            <v>3891</v>
          </cell>
          <cell r="E65">
            <v>611500.79</v>
          </cell>
          <cell r="F65">
            <v>619289.79</v>
          </cell>
          <cell r="G65">
            <v>7789</v>
          </cell>
        </row>
        <row r="66">
          <cell r="C66">
            <v>288</v>
          </cell>
          <cell r="D66">
            <v>575</v>
          </cell>
          <cell r="E66">
            <v>76493</v>
          </cell>
          <cell r="F66">
            <v>77278</v>
          </cell>
          <cell r="G66">
            <v>785</v>
          </cell>
        </row>
        <row r="67">
          <cell r="C67">
            <v>457</v>
          </cell>
          <cell r="D67">
            <v>953</v>
          </cell>
          <cell r="E67">
            <v>138002</v>
          </cell>
          <cell r="F67">
            <v>138223</v>
          </cell>
          <cell r="G67">
            <v>221</v>
          </cell>
        </row>
        <row r="68">
          <cell r="C68">
            <v>11363</v>
          </cell>
          <cell r="D68">
            <v>18690</v>
          </cell>
          <cell r="E68">
            <v>3079453</v>
          </cell>
          <cell r="F68">
            <v>3104226</v>
          </cell>
          <cell r="G68">
            <v>24773</v>
          </cell>
        </row>
        <row r="69">
          <cell r="C69">
            <v>2701</v>
          </cell>
          <cell r="D69">
            <v>5927</v>
          </cell>
          <cell r="E69">
            <v>917432.68</v>
          </cell>
          <cell r="F69">
            <v>930471.68</v>
          </cell>
          <cell r="G69">
            <v>13039</v>
          </cell>
        </row>
        <row r="70">
          <cell r="C70">
            <v>2454</v>
          </cell>
          <cell r="D70">
            <v>5954</v>
          </cell>
          <cell r="E70">
            <v>913119</v>
          </cell>
          <cell r="F70">
            <v>917637</v>
          </cell>
          <cell r="G70">
            <v>4518</v>
          </cell>
        </row>
        <row r="71">
          <cell r="C71">
            <v>432</v>
          </cell>
          <cell r="D71">
            <v>840</v>
          </cell>
          <cell r="E71">
            <v>115245</v>
          </cell>
          <cell r="F71">
            <v>118640</v>
          </cell>
          <cell r="G71">
            <v>3395</v>
          </cell>
        </row>
        <row r="72">
          <cell r="C72">
            <v>5945</v>
          </cell>
          <cell r="D72">
            <v>13584</v>
          </cell>
          <cell r="E72">
            <v>2144102.0499999998</v>
          </cell>
          <cell r="F72">
            <v>2168259.0499999998</v>
          </cell>
          <cell r="G72">
            <v>24157</v>
          </cell>
        </row>
        <row r="73">
          <cell r="C73">
            <v>2819</v>
          </cell>
          <cell r="D73">
            <v>5768</v>
          </cell>
          <cell r="E73">
            <v>859170.34</v>
          </cell>
          <cell r="F73">
            <v>863179.34</v>
          </cell>
          <cell r="G73">
            <v>4009</v>
          </cell>
        </row>
        <row r="74">
          <cell r="C74">
            <v>290</v>
          </cell>
          <cell r="D74">
            <v>565</v>
          </cell>
          <cell r="E74">
            <v>80980</v>
          </cell>
          <cell r="F74">
            <v>82901</v>
          </cell>
          <cell r="G74">
            <v>1921</v>
          </cell>
        </row>
        <row r="75">
          <cell r="C75">
            <v>432</v>
          </cell>
          <cell r="D75">
            <v>826</v>
          </cell>
          <cell r="E75">
            <v>111791</v>
          </cell>
          <cell r="F75">
            <v>122358</v>
          </cell>
          <cell r="G75">
            <v>10567</v>
          </cell>
        </row>
        <row r="76">
          <cell r="C76">
            <v>929</v>
          </cell>
          <cell r="D76">
            <v>1798</v>
          </cell>
          <cell r="E76">
            <v>244050</v>
          </cell>
          <cell r="F76">
            <v>245518</v>
          </cell>
          <cell r="G76">
            <v>1468</v>
          </cell>
        </row>
        <row r="77">
          <cell r="C77">
            <v>194</v>
          </cell>
          <cell r="D77">
            <v>426</v>
          </cell>
          <cell r="E77">
            <v>57031</v>
          </cell>
          <cell r="F77">
            <v>57312</v>
          </cell>
          <cell r="G77">
            <v>281</v>
          </cell>
        </row>
        <row r="78">
          <cell r="C78">
            <v>563</v>
          </cell>
          <cell r="D78">
            <v>1028</v>
          </cell>
          <cell r="E78">
            <v>143234</v>
          </cell>
          <cell r="F78">
            <v>144812</v>
          </cell>
          <cell r="G78">
            <v>1578</v>
          </cell>
        </row>
        <row r="79">
          <cell r="C79">
            <v>774</v>
          </cell>
          <cell r="D79">
            <v>1533</v>
          </cell>
          <cell r="E79">
            <v>215242</v>
          </cell>
          <cell r="F79">
            <v>215477</v>
          </cell>
          <cell r="G79">
            <v>235</v>
          </cell>
        </row>
        <row r="80">
          <cell r="C80">
            <v>5407</v>
          </cell>
          <cell r="D80">
            <v>10901</v>
          </cell>
          <cell r="E80">
            <v>1712842.6</v>
          </cell>
          <cell r="F80">
            <v>1728768.6</v>
          </cell>
          <cell r="G80">
            <v>15926</v>
          </cell>
        </row>
        <row r="81">
          <cell r="C81">
            <v>333</v>
          </cell>
          <cell r="D81">
            <v>714</v>
          </cell>
          <cell r="E81">
            <v>102971</v>
          </cell>
          <cell r="F81">
            <v>103500</v>
          </cell>
          <cell r="G81">
            <v>529</v>
          </cell>
        </row>
        <row r="82">
          <cell r="C82">
            <v>309</v>
          </cell>
          <cell r="D82">
            <v>608</v>
          </cell>
          <cell r="E82">
            <v>92905</v>
          </cell>
          <cell r="F82">
            <v>97842</v>
          </cell>
          <cell r="G82">
            <v>4937</v>
          </cell>
        </row>
        <row r="83">
          <cell r="C83">
            <v>1746</v>
          </cell>
          <cell r="D83">
            <v>3131</v>
          </cell>
          <cell r="E83">
            <v>462594.16</v>
          </cell>
          <cell r="F83">
            <v>470291.16</v>
          </cell>
          <cell r="G83">
            <v>7697</v>
          </cell>
        </row>
        <row r="84">
          <cell r="C84">
            <v>2898</v>
          </cell>
          <cell r="D84">
            <v>5982</v>
          </cell>
          <cell r="E84">
            <v>909992.18</v>
          </cell>
          <cell r="F84">
            <v>918986.18</v>
          </cell>
          <cell r="G84">
            <v>8994</v>
          </cell>
        </row>
        <row r="85">
          <cell r="C85">
            <v>309</v>
          </cell>
          <cell r="D85">
            <v>589</v>
          </cell>
          <cell r="E85">
            <v>79099</v>
          </cell>
          <cell r="F85">
            <v>79751</v>
          </cell>
          <cell r="G85">
            <v>652</v>
          </cell>
        </row>
        <row r="86">
          <cell r="C86">
            <v>20</v>
          </cell>
          <cell r="D86">
            <v>59</v>
          </cell>
          <cell r="E86">
            <v>9175</v>
          </cell>
          <cell r="F86">
            <v>9175</v>
          </cell>
          <cell r="G86">
            <v>0</v>
          </cell>
        </row>
        <row r="87">
          <cell r="C87">
            <v>1218</v>
          </cell>
          <cell r="D87">
            <v>2344</v>
          </cell>
          <cell r="E87">
            <v>452741</v>
          </cell>
          <cell r="F87">
            <v>453648</v>
          </cell>
          <cell r="G87">
            <v>907</v>
          </cell>
        </row>
        <row r="88">
          <cell r="C88">
            <v>1618</v>
          </cell>
          <cell r="D88">
            <v>3331</v>
          </cell>
          <cell r="E88">
            <v>701679</v>
          </cell>
          <cell r="F88">
            <v>702563</v>
          </cell>
          <cell r="G88">
            <v>884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6">
        <row r="2">
          <cell r="C2">
            <v>734</v>
          </cell>
          <cell r="D2">
            <v>1300</v>
          </cell>
          <cell r="E2">
            <v>186252</v>
          </cell>
          <cell r="F2">
            <v>198627</v>
          </cell>
          <cell r="G2">
            <v>12375</v>
          </cell>
        </row>
        <row r="3">
          <cell r="C3">
            <v>10547</v>
          </cell>
          <cell r="D3">
            <v>21547</v>
          </cell>
          <cell r="E3">
            <v>3395964.91</v>
          </cell>
          <cell r="F3">
            <v>3432957.91</v>
          </cell>
          <cell r="G3">
            <v>36993</v>
          </cell>
        </row>
        <row r="4">
          <cell r="C4">
            <v>1170</v>
          </cell>
          <cell r="D4">
            <v>2166</v>
          </cell>
          <cell r="E4">
            <v>322818</v>
          </cell>
          <cell r="F4">
            <v>324513</v>
          </cell>
          <cell r="G4">
            <v>1695</v>
          </cell>
        </row>
        <row r="5">
          <cell r="C5">
            <v>2209</v>
          </cell>
          <cell r="D5">
            <v>4034</v>
          </cell>
          <cell r="E5">
            <v>657096</v>
          </cell>
          <cell r="F5">
            <v>662403</v>
          </cell>
          <cell r="G5">
            <v>5307</v>
          </cell>
        </row>
        <row r="6">
          <cell r="C6">
            <v>1928</v>
          </cell>
          <cell r="D6">
            <v>3652</v>
          </cell>
          <cell r="E6">
            <v>579279</v>
          </cell>
          <cell r="F6">
            <v>581513</v>
          </cell>
          <cell r="G6">
            <v>2234</v>
          </cell>
        </row>
        <row r="7">
          <cell r="C7">
            <v>218</v>
          </cell>
          <cell r="D7">
            <v>433</v>
          </cell>
          <cell r="E7">
            <v>56517</v>
          </cell>
          <cell r="F7">
            <v>57782</v>
          </cell>
          <cell r="G7">
            <v>1265</v>
          </cell>
        </row>
        <row r="8">
          <cell r="C8">
            <v>2818</v>
          </cell>
          <cell r="D8">
            <v>5214</v>
          </cell>
          <cell r="E8">
            <v>833739</v>
          </cell>
          <cell r="F8">
            <v>836884</v>
          </cell>
          <cell r="G8">
            <v>3145</v>
          </cell>
        </row>
        <row r="9">
          <cell r="C9">
            <v>801</v>
          </cell>
          <cell r="D9">
            <v>1620</v>
          </cell>
          <cell r="E9">
            <v>220215</v>
          </cell>
          <cell r="F9">
            <v>221656</v>
          </cell>
          <cell r="G9">
            <v>1441</v>
          </cell>
        </row>
        <row r="10">
          <cell r="C10">
            <v>1339</v>
          </cell>
          <cell r="D10">
            <v>2332</v>
          </cell>
          <cell r="E10">
            <v>380760</v>
          </cell>
          <cell r="F10">
            <v>382526</v>
          </cell>
          <cell r="G10">
            <v>1766</v>
          </cell>
        </row>
        <row r="11">
          <cell r="C11">
            <v>1671</v>
          </cell>
          <cell r="D11">
            <v>3338</v>
          </cell>
          <cell r="E11">
            <v>534422</v>
          </cell>
          <cell r="F11">
            <v>536509</v>
          </cell>
          <cell r="G11">
            <v>2087</v>
          </cell>
        </row>
        <row r="12">
          <cell r="C12">
            <v>2197</v>
          </cell>
          <cell r="D12">
            <v>4327</v>
          </cell>
          <cell r="E12">
            <v>753762</v>
          </cell>
          <cell r="F12">
            <v>757238</v>
          </cell>
          <cell r="G12">
            <v>3476</v>
          </cell>
        </row>
        <row r="13">
          <cell r="C13">
            <v>539</v>
          </cell>
          <cell r="D13">
            <v>1116</v>
          </cell>
          <cell r="E13">
            <v>164167</v>
          </cell>
          <cell r="F13">
            <v>165382</v>
          </cell>
          <cell r="G13">
            <v>1215</v>
          </cell>
        </row>
        <row r="14">
          <cell r="C14">
            <v>1376</v>
          </cell>
          <cell r="D14">
            <v>2535</v>
          </cell>
          <cell r="E14">
            <v>385632</v>
          </cell>
          <cell r="F14">
            <v>387824</v>
          </cell>
          <cell r="G14">
            <v>2192</v>
          </cell>
        </row>
        <row r="15">
          <cell r="C15">
            <v>3596</v>
          </cell>
          <cell r="D15">
            <v>7582</v>
          </cell>
          <cell r="E15">
            <v>1260201.1100000001</v>
          </cell>
          <cell r="F15">
            <v>1268049.1100000001</v>
          </cell>
          <cell r="G15">
            <v>7848</v>
          </cell>
        </row>
        <row r="16">
          <cell r="C16">
            <v>348</v>
          </cell>
          <cell r="D16">
            <v>637</v>
          </cell>
          <cell r="E16">
            <v>92773</v>
          </cell>
          <cell r="F16">
            <v>96890</v>
          </cell>
          <cell r="G16">
            <v>4117</v>
          </cell>
        </row>
        <row r="17">
          <cell r="C17">
            <v>143</v>
          </cell>
          <cell r="D17">
            <v>267</v>
          </cell>
          <cell r="E17">
            <v>40917</v>
          </cell>
          <cell r="F17">
            <v>41267</v>
          </cell>
          <cell r="G17">
            <v>350</v>
          </cell>
        </row>
        <row r="18">
          <cell r="C18">
            <v>548</v>
          </cell>
          <cell r="D18">
            <v>1114</v>
          </cell>
          <cell r="E18">
            <v>159460</v>
          </cell>
          <cell r="F18">
            <v>160567</v>
          </cell>
          <cell r="G18">
            <v>1107</v>
          </cell>
        </row>
        <row r="19">
          <cell r="C19">
            <v>2430</v>
          </cell>
          <cell r="D19">
            <v>4466</v>
          </cell>
          <cell r="E19">
            <v>647615</v>
          </cell>
          <cell r="F19">
            <v>657259</v>
          </cell>
          <cell r="G19">
            <v>9644</v>
          </cell>
        </row>
        <row r="20">
          <cell r="C20">
            <v>10966</v>
          </cell>
          <cell r="D20">
            <v>21727</v>
          </cell>
          <cell r="E20">
            <v>3702259.53</v>
          </cell>
          <cell r="F20">
            <v>3750863.53</v>
          </cell>
          <cell r="G20">
            <v>48604</v>
          </cell>
        </row>
        <row r="21">
          <cell r="C21">
            <v>1268</v>
          </cell>
          <cell r="D21">
            <v>2350</v>
          </cell>
          <cell r="E21">
            <v>348078</v>
          </cell>
          <cell r="F21">
            <v>349076</v>
          </cell>
          <cell r="G21">
            <v>998</v>
          </cell>
        </row>
        <row r="22">
          <cell r="C22">
            <v>694</v>
          </cell>
          <cell r="D22">
            <v>1435</v>
          </cell>
          <cell r="E22">
            <v>211601.37</v>
          </cell>
          <cell r="F22">
            <v>214097.37</v>
          </cell>
          <cell r="G22">
            <v>2496</v>
          </cell>
        </row>
        <row r="23">
          <cell r="C23">
            <v>624</v>
          </cell>
          <cell r="D23">
            <v>1193</v>
          </cell>
          <cell r="E23">
            <v>172333</v>
          </cell>
          <cell r="F23">
            <v>172766</v>
          </cell>
          <cell r="G23">
            <v>433</v>
          </cell>
        </row>
        <row r="24">
          <cell r="C24">
            <v>1699</v>
          </cell>
          <cell r="D24">
            <v>3359</v>
          </cell>
          <cell r="E24">
            <v>479086.6</v>
          </cell>
          <cell r="F24">
            <v>482950.6</v>
          </cell>
          <cell r="G24">
            <v>3864</v>
          </cell>
        </row>
        <row r="25">
          <cell r="C25">
            <v>1382</v>
          </cell>
          <cell r="D25">
            <v>2534</v>
          </cell>
          <cell r="E25">
            <v>374355</v>
          </cell>
          <cell r="F25">
            <v>377688</v>
          </cell>
          <cell r="G25">
            <v>3333</v>
          </cell>
        </row>
        <row r="26">
          <cell r="C26">
            <v>60214</v>
          </cell>
          <cell r="D26">
            <v>108960</v>
          </cell>
          <cell r="E26">
            <v>19756441.140000001</v>
          </cell>
          <cell r="F26">
            <v>19912852.140000001</v>
          </cell>
          <cell r="G26">
            <v>156411</v>
          </cell>
        </row>
        <row r="27">
          <cell r="C27">
            <v>474</v>
          </cell>
          <cell r="D27">
            <v>875</v>
          </cell>
          <cell r="E27">
            <v>123709</v>
          </cell>
          <cell r="F27">
            <v>124036</v>
          </cell>
          <cell r="G27">
            <v>327</v>
          </cell>
        </row>
        <row r="28">
          <cell r="C28">
            <v>981</v>
          </cell>
          <cell r="D28">
            <v>1968</v>
          </cell>
          <cell r="E28">
            <v>293597</v>
          </cell>
          <cell r="F28">
            <v>294532</v>
          </cell>
          <cell r="G28">
            <v>935</v>
          </cell>
        </row>
        <row r="29">
          <cell r="C29">
            <v>1262</v>
          </cell>
          <cell r="D29">
            <v>2377</v>
          </cell>
          <cell r="E29">
            <v>361729</v>
          </cell>
          <cell r="F29">
            <v>363760</v>
          </cell>
          <cell r="G29">
            <v>2031</v>
          </cell>
        </row>
        <row r="30">
          <cell r="C30">
            <v>2262</v>
          </cell>
          <cell r="D30">
            <v>4130</v>
          </cell>
          <cell r="E30">
            <v>651515</v>
          </cell>
          <cell r="F30">
            <v>654956</v>
          </cell>
          <cell r="G30">
            <v>3441</v>
          </cell>
        </row>
        <row r="31">
          <cell r="C31">
            <v>361</v>
          </cell>
          <cell r="D31">
            <v>694</v>
          </cell>
          <cell r="E31">
            <v>98236</v>
          </cell>
          <cell r="F31">
            <v>99269</v>
          </cell>
          <cell r="G31">
            <v>1033</v>
          </cell>
        </row>
        <row r="32">
          <cell r="C32">
            <v>852</v>
          </cell>
          <cell r="D32">
            <v>1521</v>
          </cell>
          <cell r="E32">
            <v>234934</v>
          </cell>
          <cell r="F32">
            <v>239122</v>
          </cell>
          <cell r="G32">
            <v>4188</v>
          </cell>
        </row>
        <row r="33">
          <cell r="C33">
            <v>1912</v>
          </cell>
          <cell r="D33">
            <v>4066</v>
          </cell>
          <cell r="E33">
            <v>612186</v>
          </cell>
          <cell r="F33">
            <v>616309</v>
          </cell>
          <cell r="G33">
            <v>4123</v>
          </cell>
        </row>
        <row r="34">
          <cell r="C34">
            <v>171</v>
          </cell>
          <cell r="D34">
            <v>371</v>
          </cell>
          <cell r="E34">
            <v>47978</v>
          </cell>
          <cell r="F34">
            <v>48196</v>
          </cell>
          <cell r="G34">
            <v>218</v>
          </cell>
        </row>
        <row r="35">
          <cell r="C35">
            <v>739</v>
          </cell>
          <cell r="D35">
            <v>1217</v>
          </cell>
          <cell r="E35">
            <v>175911</v>
          </cell>
          <cell r="F35">
            <v>184627</v>
          </cell>
          <cell r="G35">
            <v>8716</v>
          </cell>
        </row>
        <row r="36">
          <cell r="C36">
            <v>255</v>
          </cell>
          <cell r="D36">
            <v>471</v>
          </cell>
          <cell r="E36">
            <v>64627</v>
          </cell>
          <cell r="F36">
            <v>64899</v>
          </cell>
          <cell r="G36">
            <v>272</v>
          </cell>
        </row>
        <row r="37">
          <cell r="C37">
            <v>322</v>
          </cell>
          <cell r="D37">
            <v>647</v>
          </cell>
          <cell r="E37">
            <v>91512</v>
          </cell>
          <cell r="F37">
            <v>91535</v>
          </cell>
          <cell r="G37">
            <v>23</v>
          </cell>
        </row>
        <row r="38">
          <cell r="C38">
            <v>148</v>
          </cell>
          <cell r="D38">
            <v>263</v>
          </cell>
          <cell r="E38">
            <v>40684</v>
          </cell>
          <cell r="F38">
            <v>40707</v>
          </cell>
          <cell r="G38">
            <v>23</v>
          </cell>
        </row>
        <row r="39">
          <cell r="C39">
            <v>639</v>
          </cell>
          <cell r="D39">
            <v>1245</v>
          </cell>
          <cell r="E39">
            <v>181703</v>
          </cell>
          <cell r="F39">
            <v>182359</v>
          </cell>
          <cell r="G39">
            <v>656</v>
          </cell>
        </row>
        <row r="40">
          <cell r="C40">
            <v>71</v>
          </cell>
          <cell r="D40">
            <v>85</v>
          </cell>
          <cell r="E40">
            <v>9984</v>
          </cell>
          <cell r="F40">
            <v>9984</v>
          </cell>
          <cell r="G40">
            <v>0</v>
          </cell>
        </row>
        <row r="41">
          <cell r="C41">
            <v>1206</v>
          </cell>
          <cell r="D41">
            <v>2560</v>
          </cell>
          <cell r="E41">
            <v>366687</v>
          </cell>
          <cell r="F41">
            <v>370598</v>
          </cell>
          <cell r="G41">
            <v>3911</v>
          </cell>
        </row>
        <row r="42">
          <cell r="C42">
            <v>964</v>
          </cell>
          <cell r="D42">
            <v>1856</v>
          </cell>
          <cell r="E42">
            <v>258243</v>
          </cell>
          <cell r="F42">
            <v>259476</v>
          </cell>
          <cell r="G42">
            <v>1233</v>
          </cell>
        </row>
        <row r="43">
          <cell r="C43">
            <v>137</v>
          </cell>
          <cell r="D43">
            <v>269</v>
          </cell>
          <cell r="E43">
            <v>47906</v>
          </cell>
          <cell r="F43">
            <v>47906</v>
          </cell>
          <cell r="G43">
            <v>0</v>
          </cell>
        </row>
        <row r="44">
          <cell r="C44">
            <v>302</v>
          </cell>
          <cell r="D44">
            <v>625</v>
          </cell>
          <cell r="E44">
            <v>90143</v>
          </cell>
          <cell r="F44">
            <v>90156</v>
          </cell>
          <cell r="G44">
            <v>13</v>
          </cell>
        </row>
        <row r="45">
          <cell r="C45">
            <v>971</v>
          </cell>
          <cell r="D45">
            <v>1942</v>
          </cell>
          <cell r="E45">
            <v>297539</v>
          </cell>
          <cell r="F45">
            <v>299114</v>
          </cell>
          <cell r="G45">
            <v>1575</v>
          </cell>
        </row>
        <row r="46">
          <cell r="C46">
            <v>796</v>
          </cell>
          <cell r="D46">
            <v>1581</v>
          </cell>
          <cell r="E46">
            <v>223739</v>
          </cell>
          <cell r="F46">
            <v>224960</v>
          </cell>
          <cell r="G46">
            <v>1221</v>
          </cell>
        </row>
        <row r="47">
          <cell r="C47">
            <v>1192</v>
          </cell>
          <cell r="D47">
            <v>2297</v>
          </cell>
          <cell r="E47">
            <v>347377</v>
          </cell>
          <cell r="F47">
            <v>352672</v>
          </cell>
          <cell r="G47">
            <v>5295</v>
          </cell>
        </row>
        <row r="48">
          <cell r="C48">
            <v>1230</v>
          </cell>
          <cell r="D48">
            <v>2283</v>
          </cell>
          <cell r="E48">
            <v>330112</v>
          </cell>
          <cell r="F48">
            <v>335650</v>
          </cell>
          <cell r="G48">
            <v>5538</v>
          </cell>
        </row>
        <row r="49">
          <cell r="C49">
            <v>1937</v>
          </cell>
          <cell r="D49">
            <v>4162</v>
          </cell>
          <cell r="E49">
            <v>573349</v>
          </cell>
          <cell r="F49">
            <v>579283</v>
          </cell>
          <cell r="G49">
            <v>5934</v>
          </cell>
        </row>
        <row r="50">
          <cell r="C50">
            <v>250</v>
          </cell>
          <cell r="D50">
            <v>529</v>
          </cell>
          <cell r="E50">
            <v>70928</v>
          </cell>
          <cell r="F50">
            <v>72425</v>
          </cell>
          <cell r="G50">
            <v>1497</v>
          </cell>
        </row>
        <row r="51">
          <cell r="C51">
            <v>953</v>
          </cell>
          <cell r="D51">
            <v>1979</v>
          </cell>
          <cell r="E51">
            <v>304691</v>
          </cell>
          <cell r="F51">
            <v>306578</v>
          </cell>
          <cell r="G51">
            <v>1887</v>
          </cell>
        </row>
        <row r="52">
          <cell r="C52">
            <v>807</v>
          </cell>
          <cell r="D52">
            <v>1670</v>
          </cell>
          <cell r="E52">
            <v>262778</v>
          </cell>
          <cell r="F52">
            <v>263671</v>
          </cell>
          <cell r="G52">
            <v>893</v>
          </cell>
        </row>
        <row r="53">
          <cell r="C53">
            <v>321</v>
          </cell>
          <cell r="D53">
            <v>647</v>
          </cell>
          <cell r="E53">
            <v>96180</v>
          </cell>
          <cell r="F53">
            <v>96596</v>
          </cell>
          <cell r="G53">
            <v>416</v>
          </cell>
        </row>
        <row r="54">
          <cell r="C54">
            <v>6437</v>
          </cell>
          <cell r="D54">
            <v>12644</v>
          </cell>
          <cell r="E54">
            <v>2052891</v>
          </cell>
          <cell r="F54">
            <v>2071320</v>
          </cell>
          <cell r="G54">
            <v>18429</v>
          </cell>
        </row>
        <row r="55">
          <cell r="C55">
            <v>2065</v>
          </cell>
          <cell r="D55">
            <v>4029</v>
          </cell>
          <cell r="E55">
            <v>589532</v>
          </cell>
          <cell r="F55">
            <v>591972</v>
          </cell>
          <cell r="G55">
            <v>2440</v>
          </cell>
        </row>
        <row r="56">
          <cell r="C56">
            <v>563</v>
          </cell>
          <cell r="D56">
            <v>1073</v>
          </cell>
          <cell r="E56">
            <v>160947</v>
          </cell>
          <cell r="F56">
            <v>161099</v>
          </cell>
          <cell r="G56">
            <v>152</v>
          </cell>
        </row>
        <row r="57">
          <cell r="C57">
            <v>1546</v>
          </cell>
          <cell r="D57">
            <v>2780</v>
          </cell>
          <cell r="E57">
            <v>413109</v>
          </cell>
          <cell r="F57">
            <v>414950</v>
          </cell>
          <cell r="G57">
            <v>1841</v>
          </cell>
        </row>
        <row r="58">
          <cell r="C58">
            <v>346</v>
          </cell>
          <cell r="D58">
            <v>787</v>
          </cell>
          <cell r="E58">
            <v>112846</v>
          </cell>
          <cell r="F58">
            <v>114158</v>
          </cell>
          <cell r="G58">
            <v>1312</v>
          </cell>
        </row>
        <row r="59">
          <cell r="C59">
            <v>1658</v>
          </cell>
          <cell r="D59">
            <v>3326</v>
          </cell>
          <cell r="E59">
            <v>526993</v>
          </cell>
          <cell r="F59">
            <v>531496</v>
          </cell>
          <cell r="G59">
            <v>4503</v>
          </cell>
        </row>
        <row r="60">
          <cell r="C60">
            <v>579</v>
          </cell>
          <cell r="D60">
            <v>1090</v>
          </cell>
          <cell r="E60">
            <v>163267</v>
          </cell>
          <cell r="F60">
            <v>165964</v>
          </cell>
          <cell r="G60">
            <v>2697</v>
          </cell>
        </row>
        <row r="61">
          <cell r="C61">
            <v>35376</v>
          </cell>
          <cell r="D61">
            <v>68842</v>
          </cell>
          <cell r="E61">
            <v>11799061.789999999</v>
          </cell>
          <cell r="F61">
            <v>11929114.789999999</v>
          </cell>
          <cell r="G61">
            <v>130053</v>
          </cell>
        </row>
        <row r="62">
          <cell r="C62">
            <v>162</v>
          </cell>
          <cell r="D62">
            <v>342</v>
          </cell>
          <cell r="E62">
            <v>52778</v>
          </cell>
          <cell r="F62">
            <v>52778</v>
          </cell>
          <cell r="G62">
            <v>0</v>
          </cell>
        </row>
        <row r="63">
          <cell r="C63">
            <v>517</v>
          </cell>
          <cell r="D63">
            <v>1091</v>
          </cell>
          <cell r="E63">
            <v>149882</v>
          </cell>
          <cell r="F63">
            <v>150864</v>
          </cell>
          <cell r="G63">
            <v>982</v>
          </cell>
        </row>
        <row r="64">
          <cell r="C64">
            <v>548</v>
          </cell>
          <cell r="D64">
            <v>1079</v>
          </cell>
          <cell r="E64">
            <v>150104</v>
          </cell>
          <cell r="F64">
            <v>154724</v>
          </cell>
          <cell r="G64">
            <v>4620</v>
          </cell>
        </row>
        <row r="65">
          <cell r="C65">
            <v>1812</v>
          </cell>
          <cell r="D65">
            <v>3874</v>
          </cell>
          <cell r="E65">
            <v>612362</v>
          </cell>
          <cell r="F65">
            <v>613805</v>
          </cell>
          <cell r="G65">
            <v>1443</v>
          </cell>
        </row>
        <row r="66">
          <cell r="C66">
            <v>339</v>
          </cell>
          <cell r="D66">
            <v>670</v>
          </cell>
          <cell r="E66">
            <v>89334</v>
          </cell>
          <cell r="F66">
            <v>94588</v>
          </cell>
          <cell r="G66">
            <v>5254</v>
          </cell>
        </row>
        <row r="67">
          <cell r="C67">
            <v>469</v>
          </cell>
          <cell r="D67">
            <v>984</v>
          </cell>
          <cell r="E67">
            <v>146534</v>
          </cell>
          <cell r="F67">
            <v>147010</v>
          </cell>
          <cell r="G67">
            <v>476</v>
          </cell>
        </row>
        <row r="68">
          <cell r="C68">
            <v>11526</v>
          </cell>
          <cell r="D68">
            <v>18885</v>
          </cell>
          <cell r="E68">
            <v>3135932</v>
          </cell>
          <cell r="F68">
            <v>3158849</v>
          </cell>
          <cell r="G68">
            <v>22917</v>
          </cell>
        </row>
        <row r="69">
          <cell r="C69">
            <v>2738</v>
          </cell>
          <cell r="D69">
            <v>6081</v>
          </cell>
          <cell r="E69">
            <v>938371</v>
          </cell>
          <cell r="F69">
            <v>948018</v>
          </cell>
          <cell r="G69">
            <v>9647</v>
          </cell>
        </row>
        <row r="70">
          <cell r="C70">
            <v>2466</v>
          </cell>
          <cell r="D70">
            <v>5951</v>
          </cell>
          <cell r="E70">
            <v>909649</v>
          </cell>
          <cell r="F70">
            <v>915160</v>
          </cell>
          <cell r="G70">
            <v>5511</v>
          </cell>
        </row>
        <row r="71">
          <cell r="C71">
            <v>424</v>
          </cell>
          <cell r="D71">
            <v>794</v>
          </cell>
          <cell r="E71">
            <v>112007</v>
          </cell>
          <cell r="F71">
            <v>113253</v>
          </cell>
          <cell r="G71">
            <v>1246</v>
          </cell>
        </row>
        <row r="72">
          <cell r="C72">
            <v>6052</v>
          </cell>
          <cell r="D72">
            <v>13684</v>
          </cell>
          <cell r="E72">
            <v>2184394</v>
          </cell>
          <cell r="F72">
            <v>2204077</v>
          </cell>
          <cell r="G72">
            <v>19683</v>
          </cell>
        </row>
        <row r="73">
          <cell r="C73">
            <v>2808</v>
          </cell>
          <cell r="D73">
            <v>5718</v>
          </cell>
          <cell r="E73">
            <v>847866.44</v>
          </cell>
          <cell r="F73">
            <v>851738.44</v>
          </cell>
          <cell r="G73">
            <v>3872</v>
          </cell>
        </row>
        <row r="74">
          <cell r="C74">
            <v>297</v>
          </cell>
          <cell r="D74">
            <v>564</v>
          </cell>
          <cell r="E74">
            <v>84867</v>
          </cell>
          <cell r="F74">
            <v>86122</v>
          </cell>
          <cell r="G74">
            <v>1255</v>
          </cell>
        </row>
        <row r="75">
          <cell r="C75">
            <v>428</v>
          </cell>
          <cell r="D75">
            <v>816</v>
          </cell>
          <cell r="E75">
            <v>120125</v>
          </cell>
          <cell r="F75">
            <v>122386</v>
          </cell>
          <cell r="G75">
            <v>2261</v>
          </cell>
        </row>
        <row r="76">
          <cell r="C76">
            <v>940</v>
          </cell>
          <cell r="D76">
            <v>1830</v>
          </cell>
          <cell r="E76">
            <v>257195</v>
          </cell>
          <cell r="F76">
            <v>258146</v>
          </cell>
          <cell r="G76">
            <v>951</v>
          </cell>
        </row>
        <row r="77">
          <cell r="C77">
            <v>195</v>
          </cell>
          <cell r="D77">
            <v>435</v>
          </cell>
          <cell r="E77">
            <v>59118</v>
          </cell>
          <cell r="F77">
            <v>59141</v>
          </cell>
          <cell r="G77">
            <v>23</v>
          </cell>
        </row>
        <row r="78">
          <cell r="C78">
            <v>585</v>
          </cell>
          <cell r="D78">
            <v>1079</v>
          </cell>
          <cell r="E78">
            <v>152528</v>
          </cell>
          <cell r="F78">
            <v>154576</v>
          </cell>
          <cell r="G78">
            <v>2048</v>
          </cell>
        </row>
        <row r="79">
          <cell r="C79">
            <v>782</v>
          </cell>
          <cell r="D79">
            <v>1548</v>
          </cell>
          <cell r="E79">
            <v>214405</v>
          </cell>
          <cell r="F79">
            <v>216552</v>
          </cell>
          <cell r="G79">
            <v>2147</v>
          </cell>
        </row>
        <row r="80">
          <cell r="C80">
            <v>5500</v>
          </cell>
          <cell r="D80">
            <v>10975</v>
          </cell>
          <cell r="E80">
            <v>1737218</v>
          </cell>
          <cell r="F80">
            <v>1752929</v>
          </cell>
          <cell r="G80">
            <v>15711</v>
          </cell>
        </row>
        <row r="81">
          <cell r="C81">
            <v>320</v>
          </cell>
          <cell r="D81">
            <v>675</v>
          </cell>
          <cell r="E81">
            <v>98283</v>
          </cell>
          <cell r="F81">
            <v>98387</v>
          </cell>
          <cell r="G81">
            <v>104</v>
          </cell>
        </row>
        <row r="82">
          <cell r="C82">
            <v>324</v>
          </cell>
          <cell r="D82">
            <v>624</v>
          </cell>
          <cell r="E82">
            <v>103610</v>
          </cell>
          <cell r="F82">
            <v>103828</v>
          </cell>
          <cell r="G82">
            <v>218</v>
          </cell>
        </row>
        <row r="83">
          <cell r="C83">
            <v>1783</v>
          </cell>
          <cell r="D83">
            <v>3176</v>
          </cell>
          <cell r="E83">
            <v>476103</v>
          </cell>
          <cell r="F83">
            <v>483369</v>
          </cell>
          <cell r="G83">
            <v>7266</v>
          </cell>
        </row>
        <row r="84">
          <cell r="C84">
            <v>2896</v>
          </cell>
          <cell r="D84">
            <v>5882</v>
          </cell>
          <cell r="E84">
            <v>914705</v>
          </cell>
          <cell r="F84">
            <v>919980</v>
          </cell>
          <cell r="G84">
            <v>5275</v>
          </cell>
        </row>
        <row r="85">
          <cell r="C85">
            <v>322</v>
          </cell>
          <cell r="D85">
            <v>610</v>
          </cell>
          <cell r="E85">
            <v>80595</v>
          </cell>
          <cell r="F85">
            <v>80977</v>
          </cell>
          <cell r="G85">
            <v>382</v>
          </cell>
        </row>
        <row r="86">
          <cell r="C86">
            <v>25</v>
          </cell>
          <cell r="D86">
            <v>77</v>
          </cell>
          <cell r="E86">
            <v>10836</v>
          </cell>
          <cell r="F86">
            <v>10836</v>
          </cell>
          <cell r="G86">
            <v>0</v>
          </cell>
        </row>
        <row r="87">
          <cell r="C87">
            <v>1212</v>
          </cell>
          <cell r="D87">
            <v>2314</v>
          </cell>
          <cell r="E87">
            <v>451259</v>
          </cell>
          <cell r="F87">
            <v>453055</v>
          </cell>
          <cell r="G87">
            <v>1796</v>
          </cell>
        </row>
        <row r="88">
          <cell r="C88">
            <v>1593</v>
          </cell>
          <cell r="D88">
            <v>3307</v>
          </cell>
          <cell r="E88">
            <v>692290</v>
          </cell>
          <cell r="F88">
            <v>693022</v>
          </cell>
          <cell r="G88">
            <v>732</v>
          </cell>
        </row>
        <row r="89">
          <cell r="C89">
            <v>1</v>
          </cell>
          <cell r="D89">
            <v>1</v>
          </cell>
          <cell r="E89">
            <v>58</v>
          </cell>
          <cell r="F89">
            <v>58</v>
          </cell>
          <cell r="G89">
            <v>0</v>
          </cell>
        </row>
      </sheetData>
      <sheetData sheetId="7">
        <row r="2">
          <cell r="C2">
            <v>745</v>
          </cell>
          <cell r="D2">
            <v>1310</v>
          </cell>
          <cell r="E2">
            <v>195831</v>
          </cell>
          <cell r="F2">
            <v>205446</v>
          </cell>
          <cell r="G2">
            <v>9615</v>
          </cell>
        </row>
        <row r="3">
          <cell r="C3">
            <v>10553</v>
          </cell>
          <cell r="D3">
            <v>21641</v>
          </cell>
          <cell r="E3">
            <v>3422484.61</v>
          </cell>
          <cell r="F3">
            <v>3459756.61</v>
          </cell>
          <cell r="G3">
            <v>37272</v>
          </cell>
        </row>
        <row r="4">
          <cell r="C4">
            <v>1189</v>
          </cell>
          <cell r="D4">
            <v>2192</v>
          </cell>
          <cell r="E4">
            <v>328323</v>
          </cell>
          <cell r="F4">
            <v>331793</v>
          </cell>
          <cell r="G4">
            <v>3470</v>
          </cell>
        </row>
        <row r="5">
          <cell r="C5">
            <v>2197</v>
          </cell>
          <cell r="D5">
            <v>3976</v>
          </cell>
          <cell r="E5">
            <v>653243</v>
          </cell>
          <cell r="F5">
            <v>659935</v>
          </cell>
          <cell r="G5">
            <v>6692</v>
          </cell>
        </row>
        <row r="6">
          <cell r="C6">
            <v>1954</v>
          </cell>
          <cell r="D6">
            <v>3695</v>
          </cell>
          <cell r="E6">
            <v>593104</v>
          </cell>
          <cell r="F6">
            <v>599383</v>
          </cell>
          <cell r="G6">
            <v>6279</v>
          </cell>
        </row>
        <row r="7">
          <cell r="C7">
            <v>221</v>
          </cell>
          <cell r="D7">
            <v>438</v>
          </cell>
          <cell r="E7">
            <v>60828</v>
          </cell>
          <cell r="F7">
            <v>61786</v>
          </cell>
          <cell r="G7">
            <v>958</v>
          </cell>
        </row>
        <row r="8">
          <cell r="C8">
            <v>2844</v>
          </cell>
          <cell r="D8">
            <v>5249</v>
          </cell>
          <cell r="E8">
            <v>846768</v>
          </cell>
          <cell r="F8">
            <v>857702</v>
          </cell>
          <cell r="G8">
            <v>10934</v>
          </cell>
        </row>
        <row r="9">
          <cell r="C9">
            <v>808</v>
          </cell>
          <cell r="D9">
            <v>1641</v>
          </cell>
          <cell r="E9">
            <v>224867</v>
          </cell>
          <cell r="F9">
            <v>225345</v>
          </cell>
          <cell r="G9">
            <v>478</v>
          </cell>
        </row>
        <row r="10">
          <cell r="C10">
            <v>1337</v>
          </cell>
          <cell r="D10">
            <v>2297</v>
          </cell>
          <cell r="E10">
            <v>378427</v>
          </cell>
          <cell r="F10">
            <v>379562</v>
          </cell>
          <cell r="G10">
            <v>1135</v>
          </cell>
        </row>
        <row r="11">
          <cell r="C11">
            <v>1681</v>
          </cell>
          <cell r="D11">
            <v>3288</v>
          </cell>
          <cell r="E11">
            <v>529347</v>
          </cell>
          <cell r="F11">
            <v>531368</v>
          </cell>
          <cell r="G11">
            <v>2021</v>
          </cell>
        </row>
        <row r="12">
          <cell r="C12">
            <v>2148</v>
          </cell>
          <cell r="D12">
            <v>4247</v>
          </cell>
          <cell r="E12">
            <v>740973</v>
          </cell>
          <cell r="F12">
            <v>746180</v>
          </cell>
          <cell r="G12">
            <v>5207</v>
          </cell>
        </row>
        <row r="13">
          <cell r="C13">
            <v>548</v>
          </cell>
          <cell r="D13">
            <v>1140</v>
          </cell>
          <cell r="E13">
            <v>165331</v>
          </cell>
          <cell r="F13">
            <v>168771</v>
          </cell>
          <cell r="G13">
            <v>3440</v>
          </cell>
        </row>
        <row r="14">
          <cell r="C14">
            <v>1380</v>
          </cell>
          <cell r="D14">
            <v>2523</v>
          </cell>
          <cell r="E14">
            <v>383652</v>
          </cell>
          <cell r="F14">
            <v>385936</v>
          </cell>
          <cell r="G14">
            <v>2284</v>
          </cell>
        </row>
        <row r="15">
          <cell r="C15">
            <v>3593</v>
          </cell>
          <cell r="D15">
            <v>7623</v>
          </cell>
          <cell r="E15">
            <v>1275492</v>
          </cell>
          <cell r="F15">
            <v>1291889</v>
          </cell>
          <cell r="G15">
            <v>16397</v>
          </cell>
        </row>
        <row r="16">
          <cell r="C16">
            <v>350</v>
          </cell>
          <cell r="D16">
            <v>634</v>
          </cell>
          <cell r="E16">
            <v>95832</v>
          </cell>
          <cell r="F16">
            <v>96622</v>
          </cell>
          <cell r="G16">
            <v>790</v>
          </cell>
        </row>
        <row r="17">
          <cell r="C17">
            <v>149</v>
          </cell>
          <cell r="D17">
            <v>273</v>
          </cell>
          <cell r="E17">
            <v>37106</v>
          </cell>
          <cell r="F17">
            <v>43594</v>
          </cell>
          <cell r="G17">
            <v>6488</v>
          </cell>
        </row>
        <row r="18">
          <cell r="C18">
            <v>554</v>
          </cell>
          <cell r="D18">
            <v>1134</v>
          </cell>
          <cell r="E18">
            <v>158003</v>
          </cell>
          <cell r="F18">
            <v>163664</v>
          </cell>
          <cell r="G18">
            <v>5661</v>
          </cell>
        </row>
        <row r="19">
          <cell r="C19">
            <v>2426</v>
          </cell>
          <cell r="D19">
            <v>4433</v>
          </cell>
          <cell r="E19">
            <v>655384.88</v>
          </cell>
          <cell r="F19">
            <v>662542.88</v>
          </cell>
          <cell r="G19">
            <v>7158</v>
          </cell>
        </row>
        <row r="20">
          <cell r="C20">
            <v>11078</v>
          </cell>
          <cell r="D20">
            <v>21838</v>
          </cell>
          <cell r="E20">
            <v>3651632.02</v>
          </cell>
          <cell r="F20">
            <v>3700385.02</v>
          </cell>
          <cell r="G20">
            <v>48753</v>
          </cell>
        </row>
        <row r="21">
          <cell r="C21">
            <v>1260</v>
          </cell>
          <cell r="D21">
            <v>2359</v>
          </cell>
          <cell r="E21">
            <v>350133</v>
          </cell>
          <cell r="F21">
            <v>355577</v>
          </cell>
          <cell r="G21">
            <v>5444</v>
          </cell>
        </row>
        <row r="22">
          <cell r="C22">
            <v>711</v>
          </cell>
          <cell r="D22">
            <v>1440</v>
          </cell>
          <cell r="E22">
            <v>220235</v>
          </cell>
          <cell r="F22">
            <v>220866</v>
          </cell>
          <cell r="G22">
            <v>631</v>
          </cell>
        </row>
        <row r="23">
          <cell r="C23">
            <v>623</v>
          </cell>
          <cell r="D23">
            <v>1199</v>
          </cell>
          <cell r="E23">
            <v>172846</v>
          </cell>
          <cell r="F23">
            <v>173272</v>
          </cell>
          <cell r="G23">
            <v>426</v>
          </cell>
        </row>
        <row r="24">
          <cell r="C24">
            <v>1690</v>
          </cell>
          <cell r="D24">
            <v>3332</v>
          </cell>
          <cell r="E24">
            <v>477187</v>
          </cell>
          <cell r="F24">
            <v>479803</v>
          </cell>
          <cell r="G24">
            <v>2616</v>
          </cell>
        </row>
        <row r="25">
          <cell r="C25">
            <v>1375</v>
          </cell>
          <cell r="D25">
            <v>2487</v>
          </cell>
          <cell r="E25">
            <v>370709</v>
          </cell>
          <cell r="F25">
            <v>375987</v>
          </cell>
          <cell r="G25">
            <v>5278</v>
          </cell>
        </row>
        <row r="26">
          <cell r="C26">
            <v>60593</v>
          </cell>
          <cell r="D26">
            <v>109362</v>
          </cell>
          <cell r="E26">
            <v>19653067.27</v>
          </cell>
          <cell r="F26">
            <v>19838877.739999998</v>
          </cell>
          <cell r="G26">
            <v>185810.47</v>
          </cell>
        </row>
        <row r="27">
          <cell r="C27">
            <v>464</v>
          </cell>
          <cell r="D27">
            <v>840</v>
          </cell>
          <cell r="E27">
            <v>122343</v>
          </cell>
          <cell r="F27">
            <v>122366</v>
          </cell>
          <cell r="G27">
            <v>23</v>
          </cell>
        </row>
        <row r="28">
          <cell r="C28">
            <v>977</v>
          </cell>
          <cell r="D28">
            <v>1961</v>
          </cell>
          <cell r="E28">
            <v>292701</v>
          </cell>
          <cell r="F28">
            <v>294698</v>
          </cell>
          <cell r="G28">
            <v>1997</v>
          </cell>
        </row>
        <row r="29">
          <cell r="C29">
            <v>1277</v>
          </cell>
          <cell r="D29">
            <v>2381</v>
          </cell>
          <cell r="E29">
            <v>357845</v>
          </cell>
          <cell r="F29">
            <v>359859</v>
          </cell>
          <cell r="G29">
            <v>2014</v>
          </cell>
        </row>
        <row r="30">
          <cell r="C30">
            <v>2252</v>
          </cell>
          <cell r="D30">
            <v>4135</v>
          </cell>
          <cell r="E30">
            <v>651096.79</v>
          </cell>
          <cell r="F30">
            <v>653714.79</v>
          </cell>
          <cell r="G30">
            <v>2618</v>
          </cell>
        </row>
        <row r="31">
          <cell r="C31">
            <v>364</v>
          </cell>
          <cell r="D31">
            <v>698</v>
          </cell>
          <cell r="E31">
            <v>103284</v>
          </cell>
          <cell r="F31">
            <v>103851</v>
          </cell>
          <cell r="G31">
            <v>567</v>
          </cell>
        </row>
        <row r="32">
          <cell r="C32">
            <v>855</v>
          </cell>
          <cell r="D32">
            <v>1518</v>
          </cell>
          <cell r="E32">
            <v>234399</v>
          </cell>
          <cell r="F32">
            <v>235252</v>
          </cell>
          <cell r="G32">
            <v>853</v>
          </cell>
        </row>
        <row r="33">
          <cell r="C33">
            <v>1937</v>
          </cell>
          <cell r="D33">
            <v>4112</v>
          </cell>
          <cell r="E33">
            <v>615691</v>
          </cell>
          <cell r="F33">
            <v>620628</v>
          </cell>
          <cell r="G33">
            <v>4937</v>
          </cell>
        </row>
        <row r="34">
          <cell r="C34">
            <v>170</v>
          </cell>
          <cell r="D34">
            <v>366</v>
          </cell>
          <cell r="E34">
            <v>48391</v>
          </cell>
          <cell r="F34">
            <v>48414</v>
          </cell>
          <cell r="G34">
            <v>23</v>
          </cell>
        </row>
        <row r="35">
          <cell r="C35">
            <v>739</v>
          </cell>
          <cell r="D35">
            <v>1229</v>
          </cell>
          <cell r="E35">
            <v>184793</v>
          </cell>
          <cell r="F35">
            <v>186725</v>
          </cell>
          <cell r="G35">
            <v>1932</v>
          </cell>
        </row>
        <row r="36">
          <cell r="C36">
            <v>261</v>
          </cell>
          <cell r="D36">
            <v>495</v>
          </cell>
          <cell r="E36">
            <v>67470</v>
          </cell>
          <cell r="F36">
            <v>67924</v>
          </cell>
          <cell r="G36">
            <v>454</v>
          </cell>
        </row>
        <row r="37">
          <cell r="C37">
            <v>326</v>
          </cell>
          <cell r="D37">
            <v>652</v>
          </cell>
          <cell r="E37">
            <v>92070</v>
          </cell>
          <cell r="F37">
            <v>92203</v>
          </cell>
          <cell r="G37">
            <v>133</v>
          </cell>
        </row>
        <row r="38">
          <cell r="C38">
            <v>150</v>
          </cell>
          <cell r="D38">
            <v>261</v>
          </cell>
          <cell r="E38">
            <v>40335</v>
          </cell>
          <cell r="F38">
            <v>40381</v>
          </cell>
          <cell r="G38">
            <v>46</v>
          </cell>
        </row>
        <row r="39">
          <cell r="C39">
            <v>648</v>
          </cell>
          <cell r="D39">
            <v>1234</v>
          </cell>
          <cell r="E39">
            <v>184310</v>
          </cell>
          <cell r="F39">
            <v>185906</v>
          </cell>
          <cell r="G39">
            <v>1596</v>
          </cell>
        </row>
        <row r="40">
          <cell r="C40">
            <v>73</v>
          </cell>
          <cell r="D40">
            <v>84</v>
          </cell>
          <cell r="E40">
            <v>10323</v>
          </cell>
          <cell r="F40">
            <v>10323</v>
          </cell>
          <cell r="G40">
            <v>0</v>
          </cell>
        </row>
        <row r="41">
          <cell r="C41">
            <v>1215</v>
          </cell>
          <cell r="D41">
            <v>2551</v>
          </cell>
          <cell r="E41">
            <v>369945</v>
          </cell>
          <cell r="F41">
            <v>372543</v>
          </cell>
          <cell r="G41">
            <v>2598</v>
          </cell>
        </row>
        <row r="42">
          <cell r="C42">
            <v>982</v>
          </cell>
          <cell r="D42">
            <v>1866</v>
          </cell>
          <cell r="E42">
            <v>266544</v>
          </cell>
          <cell r="F42">
            <v>269347</v>
          </cell>
          <cell r="G42">
            <v>2803</v>
          </cell>
        </row>
        <row r="43">
          <cell r="C43">
            <v>135</v>
          </cell>
          <cell r="D43">
            <v>266</v>
          </cell>
          <cell r="E43">
            <v>45573</v>
          </cell>
          <cell r="F43">
            <v>45573</v>
          </cell>
          <cell r="G43">
            <v>0</v>
          </cell>
        </row>
        <row r="44">
          <cell r="C44">
            <v>310</v>
          </cell>
          <cell r="D44">
            <v>651</v>
          </cell>
          <cell r="E44">
            <v>91248</v>
          </cell>
          <cell r="F44">
            <v>97981</v>
          </cell>
          <cell r="G44">
            <v>6733</v>
          </cell>
        </row>
        <row r="45">
          <cell r="C45">
            <v>976</v>
          </cell>
          <cell r="D45">
            <v>1968</v>
          </cell>
          <cell r="E45">
            <v>291244</v>
          </cell>
          <cell r="F45">
            <v>296277</v>
          </cell>
          <cell r="G45">
            <v>5033</v>
          </cell>
        </row>
        <row r="46">
          <cell r="C46">
            <v>809</v>
          </cell>
          <cell r="D46">
            <v>1582</v>
          </cell>
          <cell r="E46">
            <v>229254</v>
          </cell>
          <cell r="F46">
            <v>232898</v>
          </cell>
          <cell r="G46">
            <v>3644</v>
          </cell>
        </row>
        <row r="47">
          <cell r="C47">
            <v>1199</v>
          </cell>
          <cell r="D47">
            <v>2272</v>
          </cell>
          <cell r="E47">
            <v>348692</v>
          </cell>
          <cell r="F47">
            <v>353219</v>
          </cell>
          <cell r="G47">
            <v>4527</v>
          </cell>
        </row>
        <row r="48">
          <cell r="C48">
            <v>1214</v>
          </cell>
          <cell r="D48">
            <v>2216</v>
          </cell>
          <cell r="E48">
            <v>327765</v>
          </cell>
          <cell r="F48">
            <v>331612</v>
          </cell>
          <cell r="G48">
            <v>3847</v>
          </cell>
        </row>
        <row r="49">
          <cell r="C49">
            <v>1933</v>
          </cell>
          <cell r="D49">
            <v>4110</v>
          </cell>
          <cell r="E49">
            <v>572732</v>
          </cell>
          <cell r="F49">
            <v>575984</v>
          </cell>
          <cell r="G49">
            <v>3252</v>
          </cell>
        </row>
        <row r="50">
          <cell r="C50">
            <v>246</v>
          </cell>
          <cell r="D50">
            <v>523</v>
          </cell>
          <cell r="E50">
            <v>72762</v>
          </cell>
          <cell r="F50">
            <v>73866</v>
          </cell>
          <cell r="G50">
            <v>1104</v>
          </cell>
        </row>
        <row r="51">
          <cell r="C51">
            <v>949</v>
          </cell>
          <cell r="D51">
            <v>1975</v>
          </cell>
          <cell r="E51">
            <v>305108</v>
          </cell>
          <cell r="F51">
            <v>306511</v>
          </cell>
          <cell r="G51">
            <v>1403</v>
          </cell>
        </row>
        <row r="52">
          <cell r="C52">
            <v>827</v>
          </cell>
          <cell r="D52">
            <v>1685</v>
          </cell>
          <cell r="E52">
            <v>269535</v>
          </cell>
          <cell r="F52">
            <v>271521</v>
          </cell>
          <cell r="G52">
            <v>1986</v>
          </cell>
        </row>
        <row r="53">
          <cell r="C53">
            <v>327</v>
          </cell>
          <cell r="D53">
            <v>661</v>
          </cell>
          <cell r="E53">
            <v>97185</v>
          </cell>
          <cell r="F53">
            <v>98031</v>
          </cell>
          <cell r="G53">
            <v>846</v>
          </cell>
        </row>
        <row r="54">
          <cell r="C54">
            <v>6474</v>
          </cell>
          <cell r="D54">
            <v>12597</v>
          </cell>
          <cell r="E54">
            <v>2059264</v>
          </cell>
          <cell r="F54">
            <v>2083754</v>
          </cell>
          <cell r="G54">
            <v>24490</v>
          </cell>
        </row>
        <row r="55">
          <cell r="C55">
            <v>2102</v>
          </cell>
          <cell r="D55">
            <v>4066</v>
          </cell>
          <cell r="E55">
            <v>605712</v>
          </cell>
          <cell r="F55">
            <v>610219</v>
          </cell>
          <cell r="G55">
            <v>4507</v>
          </cell>
        </row>
        <row r="56">
          <cell r="C56">
            <v>550</v>
          </cell>
          <cell r="D56">
            <v>1081</v>
          </cell>
          <cell r="E56">
            <v>161233</v>
          </cell>
          <cell r="F56">
            <v>162425</v>
          </cell>
          <cell r="G56">
            <v>1192</v>
          </cell>
        </row>
        <row r="57">
          <cell r="C57">
            <v>1530</v>
          </cell>
          <cell r="D57">
            <v>2746</v>
          </cell>
          <cell r="E57">
            <v>410826</v>
          </cell>
          <cell r="F57">
            <v>418721</v>
          </cell>
          <cell r="G57">
            <v>7895</v>
          </cell>
        </row>
        <row r="58">
          <cell r="C58">
            <v>340</v>
          </cell>
          <cell r="D58">
            <v>772</v>
          </cell>
          <cell r="E58">
            <v>109277</v>
          </cell>
          <cell r="F58">
            <v>110612</v>
          </cell>
          <cell r="G58">
            <v>1335</v>
          </cell>
        </row>
        <row r="59">
          <cell r="C59">
            <v>1654</v>
          </cell>
          <cell r="D59">
            <v>3312</v>
          </cell>
          <cell r="E59">
            <v>534180.88</v>
          </cell>
          <cell r="F59">
            <v>536275.88</v>
          </cell>
          <cell r="G59">
            <v>2095</v>
          </cell>
        </row>
        <row r="60">
          <cell r="C60">
            <v>581</v>
          </cell>
          <cell r="D60">
            <v>1090</v>
          </cell>
          <cell r="E60">
            <v>167471</v>
          </cell>
          <cell r="F60">
            <v>168664</v>
          </cell>
          <cell r="G60">
            <v>1193</v>
          </cell>
        </row>
        <row r="61">
          <cell r="C61">
            <v>35986</v>
          </cell>
          <cell r="D61">
            <v>69522</v>
          </cell>
          <cell r="E61">
            <v>11931452.779999999</v>
          </cell>
          <cell r="F61">
            <v>12104462.779999999</v>
          </cell>
          <cell r="G61">
            <v>173010</v>
          </cell>
        </row>
        <row r="62">
          <cell r="C62">
            <v>160</v>
          </cell>
          <cell r="D62">
            <v>337</v>
          </cell>
          <cell r="E62">
            <v>49583</v>
          </cell>
          <cell r="F62">
            <v>49583</v>
          </cell>
          <cell r="G62">
            <v>0</v>
          </cell>
        </row>
        <row r="63">
          <cell r="C63">
            <v>517</v>
          </cell>
          <cell r="D63">
            <v>1108</v>
          </cell>
          <cell r="E63">
            <v>160314</v>
          </cell>
          <cell r="F63">
            <v>161321</v>
          </cell>
          <cell r="G63">
            <v>1007</v>
          </cell>
        </row>
        <row r="64">
          <cell r="C64">
            <v>553</v>
          </cell>
          <cell r="D64">
            <v>1096</v>
          </cell>
          <cell r="E64">
            <v>159614</v>
          </cell>
          <cell r="F64">
            <v>160523</v>
          </cell>
          <cell r="G64">
            <v>909</v>
          </cell>
        </row>
        <row r="65">
          <cell r="C65">
            <v>1827</v>
          </cell>
          <cell r="D65">
            <v>3888</v>
          </cell>
          <cell r="E65">
            <v>609509</v>
          </cell>
          <cell r="F65">
            <v>613238</v>
          </cell>
          <cell r="G65">
            <v>3729</v>
          </cell>
        </row>
        <row r="66">
          <cell r="C66">
            <v>344</v>
          </cell>
          <cell r="D66">
            <v>678</v>
          </cell>
          <cell r="E66">
            <v>97319</v>
          </cell>
          <cell r="F66">
            <v>98139</v>
          </cell>
          <cell r="G66">
            <v>820</v>
          </cell>
        </row>
        <row r="67">
          <cell r="C67">
            <v>485</v>
          </cell>
          <cell r="D67">
            <v>1013</v>
          </cell>
          <cell r="E67">
            <v>153415</v>
          </cell>
          <cell r="F67">
            <v>155054</v>
          </cell>
          <cell r="G67">
            <v>1639</v>
          </cell>
        </row>
        <row r="68">
          <cell r="C68">
            <v>11503</v>
          </cell>
          <cell r="D68">
            <v>18758</v>
          </cell>
          <cell r="E68">
            <v>3099266.13</v>
          </cell>
          <cell r="F68">
            <v>3125535.34</v>
          </cell>
          <cell r="G68">
            <v>26269.21</v>
          </cell>
        </row>
        <row r="69">
          <cell r="C69">
            <v>2801</v>
          </cell>
          <cell r="D69">
            <v>6307</v>
          </cell>
          <cell r="E69">
            <v>984339.72</v>
          </cell>
          <cell r="F69">
            <v>991598.72</v>
          </cell>
          <cell r="G69">
            <v>7259</v>
          </cell>
        </row>
        <row r="70">
          <cell r="C70">
            <v>2429</v>
          </cell>
          <cell r="D70">
            <v>5897</v>
          </cell>
          <cell r="E70">
            <v>908967.34</v>
          </cell>
          <cell r="F70">
            <v>913752.34</v>
          </cell>
          <cell r="G70">
            <v>4785</v>
          </cell>
        </row>
        <row r="71">
          <cell r="C71">
            <v>421</v>
          </cell>
          <cell r="D71">
            <v>806</v>
          </cell>
          <cell r="E71">
            <v>118851</v>
          </cell>
          <cell r="F71">
            <v>119792</v>
          </cell>
          <cell r="G71">
            <v>941</v>
          </cell>
        </row>
        <row r="72">
          <cell r="C72">
            <v>6040</v>
          </cell>
          <cell r="D72">
            <v>13681</v>
          </cell>
          <cell r="E72">
            <v>2155962</v>
          </cell>
          <cell r="F72">
            <v>2173397</v>
          </cell>
          <cell r="G72">
            <v>17435</v>
          </cell>
        </row>
        <row r="73">
          <cell r="C73">
            <v>2816</v>
          </cell>
          <cell r="D73">
            <v>5737</v>
          </cell>
          <cell r="E73">
            <v>857473.05</v>
          </cell>
          <cell r="F73">
            <v>863217.05</v>
          </cell>
          <cell r="G73">
            <v>5744</v>
          </cell>
        </row>
        <row r="74">
          <cell r="C74">
            <v>298</v>
          </cell>
          <cell r="D74">
            <v>561</v>
          </cell>
          <cell r="E74">
            <v>78821</v>
          </cell>
          <cell r="F74">
            <v>83972</v>
          </cell>
          <cell r="G74">
            <v>5151</v>
          </cell>
        </row>
        <row r="75">
          <cell r="C75">
            <v>433</v>
          </cell>
          <cell r="D75">
            <v>831</v>
          </cell>
          <cell r="E75">
            <v>121504</v>
          </cell>
          <cell r="F75">
            <v>122219</v>
          </cell>
          <cell r="G75">
            <v>715</v>
          </cell>
        </row>
        <row r="76">
          <cell r="C76">
            <v>928</v>
          </cell>
          <cell r="D76">
            <v>1764</v>
          </cell>
          <cell r="E76">
            <v>252998</v>
          </cell>
          <cell r="F76">
            <v>256210</v>
          </cell>
          <cell r="G76">
            <v>3212</v>
          </cell>
        </row>
        <row r="77">
          <cell r="C77">
            <v>192</v>
          </cell>
          <cell r="D77">
            <v>427</v>
          </cell>
          <cell r="E77">
            <v>59834</v>
          </cell>
          <cell r="F77">
            <v>60324</v>
          </cell>
          <cell r="G77">
            <v>490</v>
          </cell>
        </row>
        <row r="78">
          <cell r="C78">
            <v>587</v>
          </cell>
          <cell r="D78">
            <v>1066</v>
          </cell>
          <cell r="E78">
            <v>152322</v>
          </cell>
          <cell r="F78">
            <v>153411</v>
          </cell>
          <cell r="G78">
            <v>1089</v>
          </cell>
        </row>
        <row r="79">
          <cell r="C79">
            <v>779</v>
          </cell>
          <cell r="D79">
            <v>1515</v>
          </cell>
          <cell r="E79">
            <v>217073</v>
          </cell>
          <cell r="F79">
            <v>217423</v>
          </cell>
          <cell r="G79">
            <v>350</v>
          </cell>
        </row>
        <row r="80">
          <cell r="C80">
            <v>5519</v>
          </cell>
          <cell r="D80">
            <v>11006</v>
          </cell>
          <cell r="E80">
            <v>1748274.79</v>
          </cell>
          <cell r="F80">
            <v>1764918.79</v>
          </cell>
          <cell r="G80">
            <v>16644</v>
          </cell>
        </row>
        <row r="81">
          <cell r="C81">
            <v>322</v>
          </cell>
          <cell r="D81">
            <v>685</v>
          </cell>
          <cell r="E81">
            <v>102822</v>
          </cell>
          <cell r="F81">
            <v>103057</v>
          </cell>
          <cell r="G81">
            <v>235</v>
          </cell>
        </row>
        <row r="82">
          <cell r="C82">
            <v>322</v>
          </cell>
          <cell r="D82">
            <v>629</v>
          </cell>
          <cell r="E82">
            <v>102827</v>
          </cell>
          <cell r="F82">
            <v>104146</v>
          </cell>
          <cell r="G82">
            <v>1319</v>
          </cell>
        </row>
        <row r="83">
          <cell r="C83">
            <v>1750</v>
          </cell>
          <cell r="D83">
            <v>3042</v>
          </cell>
          <cell r="E83">
            <v>460010</v>
          </cell>
          <cell r="F83">
            <v>464047</v>
          </cell>
          <cell r="G83">
            <v>4037</v>
          </cell>
        </row>
        <row r="84">
          <cell r="C84">
            <v>2891</v>
          </cell>
          <cell r="D84">
            <v>5891</v>
          </cell>
          <cell r="E84">
            <v>906121</v>
          </cell>
          <cell r="F84">
            <v>914837</v>
          </cell>
          <cell r="G84">
            <v>8716</v>
          </cell>
        </row>
        <row r="85">
          <cell r="C85">
            <v>338</v>
          </cell>
          <cell r="D85">
            <v>628</v>
          </cell>
          <cell r="E85">
            <v>83074</v>
          </cell>
          <cell r="F85">
            <v>83574</v>
          </cell>
          <cell r="G85">
            <v>500</v>
          </cell>
        </row>
        <row r="86">
          <cell r="C86">
            <v>21</v>
          </cell>
          <cell r="D86">
            <v>68</v>
          </cell>
          <cell r="E86">
            <v>8466</v>
          </cell>
          <cell r="F86">
            <v>9308</v>
          </cell>
          <cell r="G86">
            <v>842</v>
          </cell>
        </row>
        <row r="87">
          <cell r="C87">
            <v>1194</v>
          </cell>
          <cell r="D87">
            <v>2307</v>
          </cell>
          <cell r="E87">
            <v>444795</v>
          </cell>
          <cell r="F87">
            <v>446343</v>
          </cell>
          <cell r="G87">
            <v>1548</v>
          </cell>
        </row>
        <row r="88">
          <cell r="C88">
            <v>1610</v>
          </cell>
          <cell r="D88">
            <v>3330</v>
          </cell>
          <cell r="E88">
            <v>699713</v>
          </cell>
          <cell r="F88">
            <v>700040</v>
          </cell>
          <cell r="G88">
            <v>327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8">
        <row r="2">
          <cell r="C2">
            <v>729</v>
          </cell>
          <cell r="D2">
            <v>1273</v>
          </cell>
          <cell r="E2">
            <v>194195</v>
          </cell>
          <cell r="F2">
            <v>197194</v>
          </cell>
          <cell r="G2">
            <v>2999</v>
          </cell>
        </row>
        <row r="3">
          <cell r="C3">
            <v>10618</v>
          </cell>
          <cell r="D3">
            <v>21687</v>
          </cell>
          <cell r="E3">
            <v>3459541.14</v>
          </cell>
          <cell r="F3">
            <v>3480720.14</v>
          </cell>
          <cell r="G3">
            <v>21179</v>
          </cell>
        </row>
        <row r="4">
          <cell r="C4">
            <v>1193</v>
          </cell>
          <cell r="D4">
            <v>2213</v>
          </cell>
          <cell r="E4">
            <v>335497</v>
          </cell>
          <cell r="F4">
            <v>336260</v>
          </cell>
          <cell r="G4">
            <v>763</v>
          </cell>
        </row>
        <row r="5">
          <cell r="C5">
            <v>2187</v>
          </cell>
          <cell r="D5">
            <v>3938</v>
          </cell>
          <cell r="E5">
            <v>645028</v>
          </cell>
          <cell r="F5">
            <v>654621</v>
          </cell>
          <cell r="G5">
            <v>9593</v>
          </cell>
        </row>
        <row r="6">
          <cell r="C6">
            <v>1954</v>
          </cell>
          <cell r="D6">
            <v>3653</v>
          </cell>
          <cell r="E6">
            <v>583603</v>
          </cell>
          <cell r="F6">
            <v>587289</v>
          </cell>
          <cell r="G6">
            <v>3686</v>
          </cell>
        </row>
        <row r="7">
          <cell r="C7">
            <v>219</v>
          </cell>
          <cell r="D7">
            <v>432</v>
          </cell>
          <cell r="E7">
            <v>61589</v>
          </cell>
          <cell r="F7">
            <v>61963</v>
          </cell>
          <cell r="G7">
            <v>374</v>
          </cell>
        </row>
        <row r="8">
          <cell r="C8">
            <v>2845</v>
          </cell>
          <cell r="D8">
            <v>5281</v>
          </cell>
          <cell r="E8">
            <v>853818</v>
          </cell>
          <cell r="F8">
            <v>862354</v>
          </cell>
          <cell r="G8">
            <v>8536</v>
          </cell>
        </row>
        <row r="9">
          <cell r="C9">
            <v>781</v>
          </cell>
          <cell r="D9">
            <v>1575</v>
          </cell>
          <cell r="E9">
            <v>218517</v>
          </cell>
          <cell r="F9">
            <v>218891</v>
          </cell>
          <cell r="G9">
            <v>374</v>
          </cell>
        </row>
        <row r="10">
          <cell r="C10">
            <v>1342</v>
          </cell>
          <cell r="D10">
            <v>2324</v>
          </cell>
          <cell r="E10">
            <v>376650</v>
          </cell>
          <cell r="F10">
            <v>378599</v>
          </cell>
          <cell r="G10">
            <v>1949</v>
          </cell>
        </row>
        <row r="11">
          <cell r="C11">
            <v>1696</v>
          </cell>
          <cell r="D11">
            <v>3365</v>
          </cell>
          <cell r="E11">
            <v>541217</v>
          </cell>
          <cell r="F11">
            <v>542633</v>
          </cell>
          <cell r="G11">
            <v>1416</v>
          </cell>
        </row>
        <row r="12">
          <cell r="C12">
            <v>2140</v>
          </cell>
          <cell r="D12">
            <v>4228</v>
          </cell>
          <cell r="E12">
            <v>738992</v>
          </cell>
          <cell r="F12">
            <v>742469</v>
          </cell>
          <cell r="G12">
            <v>3477</v>
          </cell>
        </row>
        <row r="13">
          <cell r="C13">
            <v>557</v>
          </cell>
          <cell r="D13">
            <v>1136</v>
          </cell>
          <cell r="E13">
            <v>165576</v>
          </cell>
          <cell r="F13">
            <v>168016</v>
          </cell>
          <cell r="G13">
            <v>2440</v>
          </cell>
        </row>
        <row r="14">
          <cell r="C14">
            <v>1365</v>
          </cell>
          <cell r="D14">
            <v>2485</v>
          </cell>
          <cell r="E14">
            <v>378193</v>
          </cell>
          <cell r="F14">
            <v>379967</v>
          </cell>
          <cell r="G14">
            <v>1774</v>
          </cell>
        </row>
        <row r="15">
          <cell r="C15">
            <v>3567</v>
          </cell>
          <cell r="D15">
            <v>7557</v>
          </cell>
          <cell r="E15">
            <v>1272663</v>
          </cell>
          <cell r="F15">
            <v>1284120</v>
          </cell>
          <cell r="G15">
            <v>11457</v>
          </cell>
        </row>
        <row r="16">
          <cell r="C16">
            <v>346</v>
          </cell>
          <cell r="D16">
            <v>627</v>
          </cell>
          <cell r="E16">
            <v>97325</v>
          </cell>
          <cell r="F16">
            <v>98350</v>
          </cell>
          <cell r="G16">
            <v>1025</v>
          </cell>
        </row>
        <row r="17">
          <cell r="C17">
            <v>148</v>
          </cell>
          <cell r="D17">
            <v>268</v>
          </cell>
          <cell r="E17">
            <v>41360</v>
          </cell>
          <cell r="F17">
            <v>41429</v>
          </cell>
          <cell r="G17">
            <v>69</v>
          </cell>
        </row>
        <row r="18">
          <cell r="C18">
            <v>538</v>
          </cell>
          <cell r="D18">
            <v>1073</v>
          </cell>
          <cell r="E18">
            <v>156977</v>
          </cell>
          <cell r="F18">
            <v>158555</v>
          </cell>
          <cell r="G18">
            <v>1578</v>
          </cell>
        </row>
        <row r="19">
          <cell r="C19">
            <v>2411</v>
          </cell>
          <cell r="D19">
            <v>4389</v>
          </cell>
          <cell r="E19">
            <v>644003</v>
          </cell>
          <cell r="F19">
            <v>647590</v>
          </cell>
          <cell r="G19">
            <v>3587</v>
          </cell>
        </row>
        <row r="20">
          <cell r="C20">
            <v>10894</v>
          </cell>
          <cell r="D20">
            <v>21509</v>
          </cell>
          <cell r="E20">
            <v>3561437.22</v>
          </cell>
          <cell r="F20">
            <v>3611582.22</v>
          </cell>
          <cell r="G20">
            <v>50145</v>
          </cell>
        </row>
        <row r="21">
          <cell r="C21">
            <v>1241</v>
          </cell>
          <cell r="D21">
            <v>2297</v>
          </cell>
          <cell r="E21">
            <v>345093</v>
          </cell>
          <cell r="F21">
            <v>350799</v>
          </cell>
          <cell r="G21">
            <v>5706</v>
          </cell>
        </row>
        <row r="22">
          <cell r="C22">
            <v>707</v>
          </cell>
          <cell r="D22">
            <v>1439</v>
          </cell>
          <cell r="E22">
            <v>212770</v>
          </cell>
          <cell r="F22">
            <v>214877</v>
          </cell>
          <cell r="G22">
            <v>2107</v>
          </cell>
        </row>
        <row r="23">
          <cell r="C23">
            <v>614</v>
          </cell>
          <cell r="D23">
            <v>1186</v>
          </cell>
          <cell r="E23">
            <v>169023</v>
          </cell>
          <cell r="F23">
            <v>169362</v>
          </cell>
          <cell r="G23">
            <v>339</v>
          </cell>
        </row>
        <row r="24">
          <cell r="C24">
            <v>1715</v>
          </cell>
          <cell r="D24">
            <v>3426</v>
          </cell>
          <cell r="E24">
            <v>488136</v>
          </cell>
          <cell r="F24">
            <v>498598</v>
          </cell>
          <cell r="G24">
            <v>10462</v>
          </cell>
        </row>
        <row r="25">
          <cell r="C25">
            <v>1379</v>
          </cell>
          <cell r="D25">
            <v>2478</v>
          </cell>
          <cell r="E25">
            <v>371919</v>
          </cell>
          <cell r="F25">
            <v>373296</v>
          </cell>
          <cell r="G25">
            <v>1377</v>
          </cell>
        </row>
        <row r="26">
          <cell r="C26">
            <v>60393</v>
          </cell>
          <cell r="D26">
            <v>108776</v>
          </cell>
          <cell r="E26">
            <v>19564251.82</v>
          </cell>
          <cell r="F26">
            <v>19751465.989999998</v>
          </cell>
          <cell r="G26">
            <v>187214.17</v>
          </cell>
        </row>
        <row r="27">
          <cell r="C27">
            <v>467</v>
          </cell>
          <cell r="D27">
            <v>856</v>
          </cell>
          <cell r="E27">
            <v>127581</v>
          </cell>
          <cell r="F27">
            <v>127978</v>
          </cell>
          <cell r="G27">
            <v>397</v>
          </cell>
        </row>
        <row r="28">
          <cell r="C28">
            <v>972</v>
          </cell>
          <cell r="D28">
            <v>1943</v>
          </cell>
          <cell r="E28">
            <v>283869</v>
          </cell>
          <cell r="F28">
            <v>284990</v>
          </cell>
          <cell r="G28">
            <v>1121</v>
          </cell>
        </row>
        <row r="29">
          <cell r="C29">
            <v>1287</v>
          </cell>
          <cell r="D29">
            <v>2378</v>
          </cell>
          <cell r="E29">
            <v>366628</v>
          </cell>
          <cell r="F29">
            <v>368133</v>
          </cell>
          <cell r="G29">
            <v>1505</v>
          </cell>
        </row>
        <row r="30">
          <cell r="C30">
            <v>2244</v>
          </cell>
          <cell r="D30">
            <v>4084</v>
          </cell>
          <cell r="E30">
            <v>642491</v>
          </cell>
          <cell r="F30">
            <v>645508</v>
          </cell>
          <cell r="G30">
            <v>3017</v>
          </cell>
        </row>
        <row r="31">
          <cell r="C31">
            <v>358</v>
          </cell>
          <cell r="D31">
            <v>681</v>
          </cell>
          <cell r="E31">
            <v>99134</v>
          </cell>
          <cell r="F31">
            <v>99560</v>
          </cell>
          <cell r="G31">
            <v>426</v>
          </cell>
        </row>
        <row r="32">
          <cell r="C32">
            <v>852</v>
          </cell>
          <cell r="D32">
            <v>1483</v>
          </cell>
          <cell r="E32">
            <v>236193</v>
          </cell>
          <cell r="F32">
            <v>237212</v>
          </cell>
          <cell r="G32">
            <v>1019</v>
          </cell>
        </row>
        <row r="33">
          <cell r="C33">
            <v>1933</v>
          </cell>
          <cell r="D33">
            <v>4091</v>
          </cell>
          <cell r="E33">
            <v>633616</v>
          </cell>
          <cell r="F33">
            <v>636537</v>
          </cell>
          <cell r="G33">
            <v>2921</v>
          </cell>
        </row>
        <row r="34">
          <cell r="C34">
            <v>164</v>
          </cell>
          <cell r="D34">
            <v>360</v>
          </cell>
          <cell r="E34">
            <v>48462</v>
          </cell>
          <cell r="F34">
            <v>49071</v>
          </cell>
          <cell r="G34">
            <v>609</v>
          </cell>
        </row>
        <row r="35">
          <cell r="C35">
            <v>725</v>
          </cell>
          <cell r="D35">
            <v>1222</v>
          </cell>
          <cell r="E35">
            <v>182360</v>
          </cell>
          <cell r="F35">
            <v>182935</v>
          </cell>
          <cell r="G35">
            <v>575</v>
          </cell>
        </row>
        <row r="36">
          <cell r="C36">
            <v>254</v>
          </cell>
          <cell r="D36">
            <v>485</v>
          </cell>
          <cell r="E36">
            <v>66281</v>
          </cell>
          <cell r="F36">
            <v>66993</v>
          </cell>
          <cell r="G36">
            <v>712</v>
          </cell>
        </row>
        <row r="37">
          <cell r="C37">
            <v>323</v>
          </cell>
          <cell r="D37">
            <v>652</v>
          </cell>
          <cell r="E37">
            <v>96689</v>
          </cell>
          <cell r="F37">
            <v>96712</v>
          </cell>
          <cell r="G37">
            <v>23</v>
          </cell>
        </row>
        <row r="38">
          <cell r="C38">
            <v>157</v>
          </cell>
          <cell r="D38">
            <v>255</v>
          </cell>
          <cell r="E38">
            <v>41025</v>
          </cell>
          <cell r="F38">
            <v>41025</v>
          </cell>
          <cell r="G38">
            <v>0</v>
          </cell>
        </row>
        <row r="39">
          <cell r="C39">
            <v>650</v>
          </cell>
          <cell r="D39">
            <v>1226</v>
          </cell>
          <cell r="E39">
            <v>181875</v>
          </cell>
          <cell r="F39">
            <v>183915</v>
          </cell>
          <cell r="G39">
            <v>2040</v>
          </cell>
        </row>
        <row r="40">
          <cell r="C40">
            <v>83</v>
          </cell>
          <cell r="D40">
            <v>98</v>
          </cell>
          <cell r="E40">
            <v>12384</v>
          </cell>
          <cell r="F40">
            <v>12384</v>
          </cell>
          <cell r="G40">
            <v>0</v>
          </cell>
        </row>
        <row r="41">
          <cell r="C41">
            <v>1228</v>
          </cell>
          <cell r="D41">
            <v>2581</v>
          </cell>
          <cell r="E41">
            <v>379003</v>
          </cell>
          <cell r="F41">
            <v>380477</v>
          </cell>
          <cell r="G41">
            <v>1474</v>
          </cell>
        </row>
        <row r="42">
          <cell r="C42">
            <v>1013</v>
          </cell>
          <cell r="D42">
            <v>1871</v>
          </cell>
          <cell r="E42">
            <v>268328</v>
          </cell>
          <cell r="F42">
            <v>270326</v>
          </cell>
          <cell r="G42">
            <v>1998</v>
          </cell>
        </row>
        <row r="43">
          <cell r="C43">
            <v>140</v>
          </cell>
          <cell r="D43">
            <v>264</v>
          </cell>
          <cell r="E43">
            <v>45662</v>
          </cell>
          <cell r="F43">
            <v>45662</v>
          </cell>
          <cell r="G43">
            <v>0</v>
          </cell>
        </row>
        <row r="44">
          <cell r="C44">
            <v>318</v>
          </cell>
          <cell r="D44">
            <v>691</v>
          </cell>
          <cell r="E44">
            <v>95483</v>
          </cell>
          <cell r="F44">
            <v>101606</v>
          </cell>
          <cell r="G44">
            <v>6123</v>
          </cell>
        </row>
        <row r="45">
          <cell r="C45">
            <v>954</v>
          </cell>
          <cell r="D45">
            <v>1916</v>
          </cell>
          <cell r="E45">
            <v>291615</v>
          </cell>
          <cell r="F45">
            <v>293308</v>
          </cell>
          <cell r="G45">
            <v>1693</v>
          </cell>
        </row>
        <row r="46">
          <cell r="C46">
            <v>812</v>
          </cell>
          <cell r="D46">
            <v>1596</v>
          </cell>
          <cell r="E46">
            <v>236706</v>
          </cell>
          <cell r="F46">
            <v>236977</v>
          </cell>
          <cell r="G46">
            <v>271</v>
          </cell>
        </row>
        <row r="47">
          <cell r="C47">
            <v>1189</v>
          </cell>
          <cell r="D47">
            <v>2248</v>
          </cell>
          <cell r="E47">
            <v>342295</v>
          </cell>
          <cell r="F47">
            <v>344827</v>
          </cell>
          <cell r="G47">
            <v>2532</v>
          </cell>
        </row>
        <row r="48">
          <cell r="C48">
            <v>1220</v>
          </cell>
          <cell r="D48">
            <v>2216</v>
          </cell>
          <cell r="E48">
            <v>328116</v>
          </cell>
          <cell r="F48">
            <v>330202</v>
          </cell>
          <cell r="G48">
            <v>2086</v>
          </cell>
        </row>
        <row r="49">
          <cell r="C49">
            <v>1934</v>
          </cell>
          <cell r="D49">
            <v>4118</v>
          </cell>
          <cell r="E49">
            <v>580938</v>
          </cell>
          <cell r="F49">
            <v>583586</v>
          </cell>
          <cell r="G49">
            <v>2648</v>
          </cell>
        </row>
        <row r="50">
          <cell r="C50">
            <v>251</v>
          </cell>
          <cell r="D50">
            <v>524</v>
          </cell>
          <cell r="E50">
            <v>71138</v>
          </cell>
          <cell r="F50">
            <v>72535</v>
          </cell>
          <cell r="G50">
            <v>1397</v>
          </cell>
        </row>
        <row r="51">
          <cell r="C51">
            <v>953</v>
          </cell>
          <cell r="D51">
            <v>1966</v>
          </cell>
          <cell r="E51">
            <v>309104</v>
          </cell>
          <cell r="F51">
            <v>310969</v>
          </cell>
          <cell r="G51">
            <v>1865</v>
          </cell>
        </row>
        <row r="52">
          <cell r="C52">
            <v>827</v>
          </cell>
          <cell r="D52">
            <v>1733</v>
          </cell>
          <cell r="E52">
            <v>277841</v>
          </cell>
          <cell r="F52">
            <v>279613</v>
          </cell>
          <cell r="G52">
            <v>1772</v>
          </cell>
        </row>
        <row r="53">
          <cell r="C53">
            <v>317</v>
          </cell>
          <cell r="D53">
            <v>628</v>
          </cell>
          <cell r="E53">
            <v>93952</v>
          </cell>
          <cell r="F53">
            <v>94863</v>
          </cell>
          <cell r="G53">
            <v>911</v>
          </cell>
        </row>
        <row r="54">
          <cell r="C54">
            <v>6396</v>
          </cell>
          <cell r="D54">
            <v>12395</v>
          </cell>
          <cell r="E54">
            <v>2042756.6</v>
          </cell>
          <cell r="F54">
            <v>2063558.6</v>
          </cell>
          <cell r="G54">
            <v>20802</v>
          </cell>
        </row>
        <row r="55">
          <cell r="C55">
            <v>2072</v>
          </cell>
          <cell r="D55">
            <v>4024</v>
          </cell>
          <cell r="E55">
            <v>594983</v>
          </cell>
          <cell r="F55">
            <v>598062</v>
          </cell>
          <cell r="G55">
            <v>3079</v>
          </cell>
        </row>
        <row r="56">
          <cell r="C56">
            <v>559</v>
          </cell>
          <cell r="D56">
            <v>1106</v>
          </cell>
          <cell r="E56">
            <v>164119</v>
          </cell>
          <cell r="F56">
            <v>166090</v>
          </cell>
          <cell r="G56">
            <v>1971</v>
          </cell>
        </row>
        <row r="57">
          <cell r="C57">
            <v>1538</v>
          </cell>
          <cell r="D57">
            <v>2755</v>
          </cell>
          <cell r="E57">
            <v>419159</v>
          </cell>
          <cell r="F57">
            <v>421864</v>
          </cell>
          <cell r="G57">
            <v>2705</v>
          </cell>
        </row>
        <row r="58">
          <cell r="C58">
            <v>345</v>
          </cell>
          <cell r="D58">
            <v>773</v>
          </cell>
          <cell r="E58">
            <v>109519</v>
          </cell>
          <cell r="F58">
            <v>110527</v>
          </cell>
          <cell r="G58">
            <v>1008</v>
          </cell>
        </row>
        <row r="59">
          <cell r="C59">
            <v>1654</v>
          </cell>
          <cell r="D59">
            <v>3301</v>
          </cell>
          <cell r="E59">
            <v>532084</v>
          </cell>
          <cell r="F59">
            <v>533685</v>
          </cell>
          <cell r="G59">
            <v>1601</v>
          </cell>
        </row>
        <row r="60">
          <cell r="C60">
            <v>572</v>
          </cell>
          <cell r="D60">
            <v>1075</v>
          </cell>
          <cell r="E60">
            <v>164436</v>
          </cell>
          <cell r="F60">
            <v>165021</v>
          </cell>
          <cell r="G60">
            <v>585</v>
          </cell>
        </row>
        <row r="61">
          <cell r="C61">
            <v>36075</v>
          </cell>
          <cell r="D61">
            <v>69650</v>
          </cell>
          <cell r="E61">
            <v>11968012.779999999</v>
          </cell>
          <cell r="F61">
            <v>12126132.01</v>
          </cell>
          <cell r="G61">
            <v>158119.23000000001</v>
          </cell>
        </row>
        <row r="62">
          <cell r="C62">
            <v>159</v>
          </cell>
          <cell r="D62">
            <v>336</v>
          </cell>
          <cell r="E62">
            <v>50328</v>
          </cell>
          <cell r="F62">
            <v>50328</v>
          </cell>
          <cell r="G62">
            <v>0</v>
          </cell>
        </row>
        <row r="63">
          <cell r="C63">
            <v>512</v>
          </cell>
          <cell r="D63">
            <v>1099</v>
          </cell>
          <cell r="E63">
            <v>148522</v>
          </cell>
          <cell r="F63">
            <v>154685</v>
          </cell>
          <cell r="G63">
            <v>6163</v>
          </cell>
        </row>
        <row r="64">
          <cell r="C64">
            <v>558</v>
          </cell>
          <cell r="D64">
            <v>1087</v>
          </cell>
          <cell r="E64">
            <v>162463</v>
          </cell>
          <cell r="F64">
            <v>162832</v>
          </cell>
          <cell r="G64">
            <v>369</v>
          </cell>
        </row>
        <row r="65">
          <cell r="C65">
            <v>1847</v>
          </cell>
          <cell r="D65">
            <v>3905</v>
          </cell>
          <cell r="E65">
            <v>628878</v>
          </cell>
          <cell r="F65">
            <v>630630</v>
          </cell>
          <cell r="G65">
            <v>1752</v>
          </cell>
        </row>
        <row r="66">
          <cell r="C66">
            <v>338</v>
          </cell>
          <cell r="D66">
            <v>691</v>
          </cell>
          <cell r="E66">
            <v>98726</v>
          </cell>
          <cell r="F66">
            <v>99207</v>
          </cell>
          <cell r="G66">
            <v>481</v>
          </cell>
        </row>
        <row r="67">
          <cell r="C67">
            <v>489</v>
          </cell>
          <cell r="D67">
            <v>1025</v>
          </cell>
          <cell r="E67">
            <v>155530</v>
          </cell>
          <cell r="F67">
            <v>156537</v>
          </cell>
          <cell r="G67">
            <v>1007</v>
          </cell>
        </row>
        <row r="68">
          <cell r="C68">
            <v>11588</v>
          </cell>
          <cell r="D68">
            <v>18868</v>
          </cell>
          <cell r="E68">
            <v>3116171.89</v>
          </cell>
          <cell r="F68">
            <v>3142313.89</v>
          </cell>
          <cell r="G68">
            <v>26142</v>
          </cell>
        </row>
        <row r="69">
          <cell r="C69">
            <v>2798</v>
          </cell>
          <cell r="D69">
            <v>6216</v>
          </cell>
          <cell r="E69">
            <v>967475</v>
          </cell>
          <cell r="F69">
            <v>971860</v>
          </cell>
          <cell r="G69">
            <v>4385</v>
          </cell>
        </row>
        <row r="70">
          <cell r="C70">
            <v>2481</v>
          </cell>
          <cell r="D70">
            <v>5931</v>
          </cell>
          <cell r="E70">
            <v>918658</v>
          </cell>
          <cell r="F70">
            <v>925397</v>
          </cell>
          <cell r="G70">
            <v>6739</v>
          </cell>
        </row>
        <row r="71">
          <cell r="C71">
            <v>417</v>
          </cell>
          <cell r="D71">
            <v>784</v>
          </cell>
          <cell r="E71">
            <v>116958</v>
          </cell>
          <cell r="F71">
            <v>117748</v>
          </cell>
          <cell r="G71">
            <v>790</v>
          </cell>
        </row>
        <row r="72">
          <cell r="C72">
            <v>6019</v>
          </cell>
          <cell r="D72">
            <v>13758</v>
          </cell>
          <cell r="E72">
            <v>2155475</v>
          </cell>
          <cell r="F72">
            <v>2172760</v>
          </cell>
          <cell r="G72">
            <v>17285</v>
          </cell>
        </row>
        <row r="73">
          <cell r="C73">
            <v>2846</v>
          </cell>
          <cell r="D73">
            <v>5782</v>
          </cell>
          <cell r="E73">
            <v>877192</v>
          </cell>
          <cell r="F73">
            <v>879618</v>
          </cell>
          <cell r="G73">
            <v>2426</v>
          </cell>
        </row>
        <row r="74">
          <cell r="C74">
            <v>297</v>
          </cell>
          <cell r="D74">
            <v>548</v>
          </cell>
          <cell r="E74">
            <v>82545</v>
          </cell>
          <cell r="F74">
            <v>83406</v>
          </cell>
          <cell r="G74">
            <v>861</v>
          </cell>
        </row>
        <row r="75">
          <cell r="C75">
            <v>429</v>
          </cell>
          <cell r="D75">
            <v>816</v>
          </cell>
          <cell r="E75">
            <v>120769</v>
          </cell>
          <cell r="F75">
            <v>121168</v>
          </cell>
          <cell r="G75">
            <v>399</v>
          </cell>
        </row>
        <row r="76">
          <cell r="C76">
            <v>925</v>
          </cell>
          <cell r="D76">
            <v>1780</v>
          </cell>
          <cell r="E76">
            <v>253519</v>
          </cell>
          <cell r="F76">
            <v>254551</v>
          </cell>
          <cell r="G76">
            <v>1032</v>
          </cell>
        </row>
        <row r="77">
          <cell r="C77">
            <v>193</v>
          </cell>
          <cell r="D77">
            <v>410</v>
          </cell>
          <cell r="E77">
            <v>59398</v>
          </cell>
          <cell r="F77">
            <v>59725</v>
          </cell>
          <cell r="G77">
            <v>327</v>
          </cell>
        </row>
        <row r="78">
          <cell r="C78">
            <v>595</v>
          </cell>
          <cell r="D78">
            <v>1083</v>
          </cell>
          <cell r="E78">
            <v>160686</v>
          </cell>
          <cell r="F78">
            <v>161073</v>
          </cell>
          <cell r="G78">
            <v>387</v>
          </cell>
        </row>
        <row r="79">
          <cell r="C79">
            <v>769</v>
          </cell>
          <cell r="D79">
            <v>1501</v>
          </cell>
          <cell r="E79">
            <v>210578</v>
          </cell>
          <cell r="F79">
            <v>211204</v>
          </cell>
          <cell r="G79">
            <v>626</v>
          </cell>
        </row>
        <row r="80">
          <cell r="C80">
            <v>5525</v>
          </cell>
          <cell r="D80">
            <v>10916</v>
          </cell>
          <cell r="E80">
            <v>1745266.97</v>
          </cell>
          <cell r="F80">
            <v>1755819.97</v>
          </cell>
          <cell r="G80">
            <v>10553</v>
          </cell>
        </row>
        <row r="81">
          <cell r="C81">
            <v>320</v>
          </cell>
          <cell r="D81">
            <v>687</v>
          </cell>
          <cell r="E81">
            <v>97839</v>
          </cell>
          <cell r="F81">
            <v>98494</v>
          </cell>
          <cell r="G81">
            <v>655</v>
          </cell>
        </row>
        <row r="82">
          <cell r="C82">
            <v>335</v>
          </cell>
          <cell r="D82">
            <v>650</v>
          </cell>
          <cell r="E82">
            <v>110087</v>
          </cell>
          <cell r="F82">
            <v>111283</v>
          </cell>
          <cell r="G82">
            <v>1196</v>
          </cell>
        </row>
        <row r="83">
          <cell r="C83">
            <v>1744</v>
          </cell>
          <cell r="D83">
            <v>3019</v>
          </cell>
          <cell r="E83">
            <v>457947</v>
          </cell>
          <cell r="F83">
            <v>463220</v>
          </cell>
          <cell r="G83">
            <v>5273</v>
          </cell>
        </row>
        <row r="84">
          <cell r="C84">
            <v>2882</v>
          </cell>
          <cell r="D84">
            <v>5882</v>
          </cell>
          <cell r="E84">
            <v>893884</v>
          </cell>
          <cell r="F84">
            <v>904469</v>
          </cell>
          <cell r="G84">
            <v>10585</v>
          </cell>
        </row>
        <row r="85">
          <cell r="C85">
            <v>333</v>
          </cell>
          <cell r="D85">
            <v>616</v>
          </cell>
          <cell r="E85">
            <v>83354</v>
          </cell>
          <cell r="F85">
            <v>83461</v>
          </cell>
          <cell r="G85">
            <v>107</v>
          </cell>
        </row>
        <row r="86">
          <cell r="C86">
            <v>21</v>
          </cell>
          <cell r="D86">
            <v>62</v>
          </cell>
          <cell r="E86">
            <v>9303</v>
          </cell>
          <cell r="F86">
            <v>9391</v>
          </cell>
          <cell r="G86">
            <v>88</v>
          </cell>
        </row>
        <row r="87">
          <cell r="C87">
            <v>1207</v>
          </cell>
          <cell r="D87">
            <v>2319</v>
          </cell>
          <cell r="E87">
            <v>449320</v>
          </cell>
          <cell r="F87">
            <v>451355</v>
          </cell>
          <cell r="G87">
            <v>2035</v>
          </cell>
        </row>
        <row r="88">
          <cell r="C88">
            <v>1625</v>
          </cell>
          <cell r="D88">
            <v>3359</v>
          </cell>
          <cell r="E88">
            <v>711274</v>
          </cell>
          <cell r="F88">
            <v>712361</v>
          </cell>
          <cell r="G88">
            <v>1087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9">
        <row r="2">
          <cell r="C2">
            <v>722</v>
          </cell>
          <cell r="D2">
            <v>1261</v>
          </cell>
          <cell r="E2">
            <v>196160</v>
          </cell>
          <cell r="F2">
            <v>199286</v>
          </cell>
          <cell r="G2">
            <v>3126</v>
          </cell>
        </row>
        <row r="3">
          <cell r="C3">
            <v>10771</v>
          </cell>
          <cell r="D3">
            <v>22203</v>
          </cell>
          <cell r="E3">
            <v>3557017.83</v>
          </cell>
          <cell r="F3">
            <v>3582462.83</v>
          </cell>
          <cell r="G3">
            <v>25445</v>
          </cell>
        </row>
        <row r="4">
          <cell r="C4">
            <v>1197</v>
          </cell>
          <cell r="D4">
            <v>2214</v>
          </cell>
          <cell r="E4">
            <v>326965</v>
          </cell>
          <cell r="F4">
            <v>336936</v>
          </cell>
          <cell r="G4">
            <v>9971</v>
          </cell>
        </row>
        <row r="5">
          <cell r="C5">
            <v>2162</v>
          </cell>
          <cell r="D5">
            <v>3891</v>
          </cell>
          <cell r="E5">
            <v>641937</v>
          </cell>
          <cell r="F5">
            <v>648084</v>
          </cell>
          <cell r="G5">
            <v>6147</v>
          </cell>
        </row>
        <row r="6">
          <cell r="C6">
            <v>2003</v>
          </cell>
          <cell r="D6">
            <v>3776</v>
          </cell>
          <cell r="E6">
            <v>608953</v>
          </cell>
          <cell r="F6">
            <v>613873</v>
          </cell>
          <cell r="G6">
            <v>4920</v>
          </cell>
        </row>
        <row r="7">
          <cell r="C7">
            <v>216</v>
          </cell>
          <cell r="D7">
            <v>422</v>
          </cell>
          <cell r="E7">
            <v>62062</v>
          </cell>
          <cell r="F7">
            <v>62062</v>
          </cell>
          <cell r="G7">
            <v>0</v>
          </cell>
        </row>
        <row r="8">
          <cell r="C8">
            <v>2869</v>
          </cell>
          <cell r="D8">
            <v>5302</v>
          </cell>
          <cell r="E8">
            <v>871998</v>
          </cell>
          <cell r="F8">
            <v>877239</v>
          </cell>
          <cell r="G8">
            <v>5241</v>
          </cell>
        </row>
        <row r="9">
          <cell r="C9">
            <v>791</v>
          </cell>
          <cell r="D9">
            <v>1574</v>
          </cell>
          <cell r="E9">
            <v>216718</v>
          </cell>
          <cell r="F9">
            <v>220093</v>
          </cell>
          <cell r="G9">
            <v>3375</v>
          </cell>
        </row>
        <row r="10">
          <cell r="C10">
            <v>1326</v>
          </cell>
          <cell r="D10">
            <v>2269</v>
          </cell>
          <cell r="E10">
            <v>365006</v>
          </cell>
          <cell r="F10">
            <v>369477</v>
          </cell>
          <cell r="G10">
            <v>4471</v>
          </cell>
        </row>
        <row r="11">
          <cell r="C11">
            <v>1688</v>
          </cell>
          <cell r="D11">
            <v>3346</v>
          </cell>
          <cell r="E11">
            <v>544803</v>
          </cell>
          <cell r="F11">
            <v>546155</v>
          </cell>
          <cell r="G11">
            <v>1352</v>
          </cell>
        </row>
        <row r="12">
          <cell r="C12">
            <v>2145</v>
          </cell>
          <cell r="D12">
            <v>4198</v>
          </cell>
          <cell r="E12">
            <v>734614</v>
          </cell>
          <cell r="F12">
            <v>737555</v>
          </cell>
          <cell r="G12">
            <v>2941</v>
          </cell>
        </row>
        <row r="13">
          <cell r="C13">
            <v>546</v>
          </cell>
          <cell r="D13">
            <v>1120</v>
          </cell>
          <cell r="E13">
            <v>162718</v>
          </cell>
          <cell r="F13">
            <v>169895</v>
          </cell>
          <cell r="G13">
            <v>7177</v>
          </cell>
        </row>
        <row r="14">
          <cell r="C14">
            <v>1360</v>
          </cell>
          <cell r="D14">
            <v>2486</v>
          </cell>
          <cell r="E14">
            <v>372066</v>
          </cell>
          <cell r="F14">
            <v>378317</v>
          </cell>
          <cell r="G14">
            <v>6251</v>
          </cell>
        </row>
        <row r="15">
          <cell r="C15">
            <v>3577</v>
          </cell>
          <cell r="D15">
            <v>7576</v>
          </cell>
          <cell r="E15">
            <v>1282806</v>
          </cell>
          <cell r="F15">
            <v>1291228</v>
          </cell>
          <cell r="G15">
            <v>8422</v>
          </cell>
        </row>
        <row r="16">
          <cell r="C16">
            <v>341</v>
          </cell>
          <cell r="D16">
            <v>626</v>
          </cell>
          <cell r="E16">
            <v>96814</v>
          </cell>
          <cell r="F16">
            <v>97546</v>
          </cell>
          <cell r="G16">
            <v>732</v>
          </cell>
        </row>
        <row r="17">
          <cell r="C17">
            <v>155</v>
          </cell>
          <cell r="D17">
            <v>278</v>
          </cell>
          <cell r="E17">
            <v>41432</v>
          </cell>
          <cell r="F17">
            <v>41478</v>
          </cell>
          <cell r="G17">
            <v>46</v>
          </cell>
        </row>
        <row r="18">
          <cell r="C18">
            <v>559</v>
          </cell>
          <cell r="D18">
            <v>1136</v>
          </cell>
          <cell r="E18">
            <v>173058</v>
          </cell>
          <cell r="F18">
            <v>174362</v>
          </cell>
          <cell r="G18">
            <v>1304</v>
          </cell>
        </row>
        <row r="19">
          <cell r="C19">
            <v>2416</v>
          </cell>
          <cell r="D19">
            <v>4444</v>
          </cell>
          <cell r="E19">
            <v>669823</v>
          </cell>
          <cell r="F19">
            <v>674658</v>
          </cell>
          <cell r="G19">
            <v>4835</v>
          </cell>
        </row>
        <row r="20">
          <cell r="C20">
            <v>10949</v>
          </cell>
          <cell r="D20">
            <v>21668</v>
          </cell>
          <cell r="E20">
            <v>3654994.22</v>
          </cell>
          <cell r="F20">
            <v>3705755.22</v>
          </cell>
          <cell r="G20">
            <v>50761</v>
          </cell>
        </row>
        <row r="21">
          <cell r="C21">
            <v>1251</v>
          </cell>
          <cell r="D21">
            <v>2328</v>
          </cell>
          <cell r="E21">
            <v>343463</v>
          </cell>
          <cell r="F21">
            <v>360794</v>
          </cell>
          <cell r="G21">
            <v>17331</v>
          </cell>
        </row>
        <row r="22">
          <cell r="C22">
            <v>720</v>
          </cell>
          <cell r="D22">
            <v>1468</v>
          </cell>
          <cell r="E22">
            <v>225335</v>
          </cell>
          <cell r="F22">
            <v>227263</v>
          </cell>
          <cell r="G22">
            <v>1928</v>
          </cell>
        </row>
        <row r="23">
          <cell r="C23">
            <v>601</v>
          </cell>
          <cell r="D23">
            <v>1153</v>
          </cell>
          <cell r="E23">
            <v>161355</v>
          </cell>
          <cell r="F23">
            <v>164337</v>
          </cell>
          <cell r="G23">
            <v>2982</v>
          </cell>
        </row>
        <row r="24">
          <cell r="C24">
            <v>1726</v>
          </cell>
          <cell r="D24">
            <v>3435</v>
          </cell>
          <cell r="E24">
            <v>511526</v>
          </cell>
          <cell r="F24">
            <v>516610</v>
          </cell>
          <cell r="G24">
            <v>5084</v>
          </cell>
        </row>
        <row r="25">
          <cell r="C25">
            <v>1385</v>
          </cell>
          <cell r="D25">
            <v>2522</v>
          </cell>
          <cell r="E25">
            <v>373972</v>
          </cell>
          <cell r="F25">
            <v>375140</v>
          </cell>
          <cell r="G25">
            <v>1168</v>
          </cell>
        </row>
        <row r="26">
          <cell r="C26">
            <v>60326</v>
          </cell>
          <cell r="D26">
            <v>108344</v>
          </cell>
          <cell r="E26">
            <v>19727338.760000002</v>
          </cell>
          <cell r="F26">
            <v>19898355.530000001</v>
          </cell>
          <cell r="G26">
            <v>171016.77</v>
          </cell>
        </row>
        <row r="27">
          <cell r="C27">
            <v>470</v>
          </cell>
          <cell r="D27">
            <v>876</v>
          </cell>
          <cell r="E27">
            <v>130730</v>
          </cell>
          <cell r="F27">
            <v>132077</v>
          </cell>
          <cell r="G27">
            <v>1347</v>
          </cell>
        </row>
        <row r="28">
          <cell r="C28">
            <v>963</v>
          </cell>
          <cell r="D28">
            <v>1909</v>
          </cell>
          <cell r="E28">
            <v>273385</v>
          </cell>
          <cell r="F28">
            <v>280061</v>
          </cell>
          <cell r="G28">
            <v>6676</v>
          </cell>
        </row>
        <row r="29">
          <cell r="C29">
            <v>1286</v>
          </cell>
          <cell r="D29">
            <v>2355</v>
          </cell>
          <cell r="E29">
            <v>367148</v>
          </cell>
          <cell r="F29">
            <v>369024</v>
          </cell>
          <cell r="G29">
            <v>1876</v>
          </cell>
        </row>
        <row r="30">
          <cell r="C30">
            <v>2232</v>
          </cell>
          <cell r="D30">
            <v>4025</v>
          </cell>
          <cell r="E30">
            <v>634732</v>
          </cell>
          <cell r="F30">
            <v>644484</v>
          </cell>
          <cell r="G30">
            <v>9752</v>
          </cell>
        </row>
        <row r="31">
          <cell r="C31">
            <v>359</v>
          </cell>
          <cell r="D31">
            <v>673</v>
          </cell>
          <cell r="E31">
            <v>100009</v>
          </cell>
          <cell r="F31">
            <v>100138</v>
          </cell>
          <cell r="G31">
            <v>129</v>
          </cell>
        </row>
        <row r="32">
          <cell r="C32">
            <v>864</v>
          </cell>
          <cell r="D32">
            <v>1484</v>
          </cell>
          <cell r="E32">
            <v>241888</v>
          </cell>
          <cell r="F32">
            <v>242979</v>
          </cell>
          <cell r="G32">
            <v>1091</v>
          </cell>
        </row>
        <row r="33">
          <cell r="C33">
            <v>1960</v>
          </cell>
          <cell r="D33">
            <v>4167</v>
          </cell>
          <cell r="E33">
            <v>651916</v>
          </cell>
          <cell r="F33">
            <v>656146</v>
          </cell>
          <cell r="G33">
            <v>4230</v>
          </cell>
        </row>
        <row r="34">
          <cell r="C34">
            <v>170</v>
          </cell>
          <cell r="D34">
            <v>377</v>
          </cell>
          <cell r="E34">
            <v>48208</v>
          </cell>
          <cell r="F34">
            <v>50403</v>
          </cell>
          <cell r="G34">
            <v>2195</v>
          </cell>
        </row>
        <row r="35">
          <cell r="C35">
            <v>722</v>
          </cell>
          <cell r="D35">
            <v>1217</v>
          </cell>
          <cell r="E35">
            <v>177836</v>
          </cell>
          <cell r="F35">
            <v>182463</v>
          </cell>
          <cell r="G35">
            <v>4627</v>
          </cell>
        </row>
        <row r="36">
          <cell r="C36">
            <v>257</v>
          </cell>
          <cell r="D36">
            <v>470</v>
          </cell>
          <cell r="E36">
            <v>66582</v>
          </cell>
          <cell r="F36">
            <v>66942</v>
          </cell>
          <cell r="G36">
            <v>360</v>
          </cell>
        </row>
        <row r="37">
          <cell r="C37">
            <v>323</v>
          </cell>
          <cell r="D37">
            <v>650</v>
          </cell>
          <cell r="E37">
            <v>97180</v>
          </cell>
          <cell r="F37">
            <v>97485</v>
          </cell>
          <cell r="G37">
            <v>305</v>
          </cell>
        </row>
        <row r="38">
          <cell r="C38">
            <v>145</v>
          </cell>
          <cell r="D38">
            <v>237</v>
          </cell>
          <cell r="E38">
            <v>33652</v>
          </cell>
          <cell r="F38">
            <v>33652</v>
          </cell>
          <cell r="G38">
            <v>0</v>
          </cell>
        </row>
        <row r="39">
          <cell r="C39">
            <v>644</v>
          </cell>
          <cell r="D39">
            <v>1218</v>
          </cell>
          <cell r="E39">
            <v>183242</v>
          </cell>
          <cell r="F39">
            <v>184317</v>
          </cell>
          <cell r="G39">
            <v>1075</v>
          </cell>
        </row>
        <row r="40">
          <cell r="C40">
            <v>144</v>
          </cell>
          <cell r="D40">
            <v>264</v>
          </cell>
          <cell r="E40">
            <v>36849</v>
          </cell>
          <cell r="F40">
            <v>36849</v>
          </cell>
          <cell r="G40">
            <v>0</v>
          </cell>
        </row>
        <row r="41">
          <cell r="C41">
            <v>1205</v>
          </cell>
          <cell r="D41">
            <v>2547</v>
          </cell>
          <cell r="E41">
            <v>370966</v>
          </cell>
          <cell r="F41">
            <v>375317</v>
          </cell>
          <cell r="G41">
            <v>4351</v>
          </cell>
        </row>
        <row r="42">
          <cell r="C42">
            <v>1076</v>
          </cell>
          <cell r="D42">
            <v>1958</v>
          </cell>
          <cell r="E42">
            <v>280759</v>
          </cell>
          <cell r="F42">
            <v>284665</v>
          </cell>
          <cell r="G42">
            <v>3906</v>
          </cell>
        </row>
        <row r="43">
          <cell r="C43">
            <v>138</v>
          </cell>
          <cell r="D43">
            <v>269</v>
          </cell>
          <cell r="E43">
            <v>45401</v>
          </cell>
          <cell r="F43">
            <v>45401</v>
          </cell>
          <cell r="G43">
            <v>0</v>
          </cell>
        </row>
        <row r="44">
          <cell r="C44">
            <v>316</v>
          </cell>
          <cell r="D44">
            <v>672</v>
          </cell>
          <cell r="E44">
            <v>102571</v>
          </cell>
          <cell r="F44">
            <v>102885</v>
          </cell>
          <cell r="G44">
            <v>314</v>
          </cell>
        </row>
        <row r="45">
          <cell r="C45">
            <v>995</v>
          </cell>
          <cell r="D45">
            <v>2031</v>
          </cell>
          <cell r="E45">
            <v>297168</v>
          </cell>
          <cell r="F45">
            <v>306482</v>
          </cell>
          <cell r="G45">
            <v>9314</v>
          </cell>
        </row>
        <row r="46">
          <cell r="C46">
            <v>796</v>
          </cell>
          <cell r="D46">
            <v>1557</v>
          </cell>
          <cell r="E46">
            <v>230652</v>
          </cell>
          <cell r="F46">
            <v>231546</v>
          </cell>
          <cell r="G46">
            <v>894</v>
          </cell>
        </row>
        <row r="47">
          <cell r="C47">
            <v>1199</v>
          </cell>
          <cell r="D47">
            <v>2252</v>
          </cell>
          <cell r="E47">
            <v>347091</v>
          </cell>
          <cell r="F47">
            <v>348906</v>
          </cell>
          <cell r="G47">
            <v>1815</v>
          </cell>
        </row>
        <row r="48">
          <cell r="C48">
            <v>1222</v>
          </cell>
          <cell r="D48">
            <v>2229</v>
          </cell>
          <cell r="E48">
            <v>331250</v>
          </cell>
          <cell r="F48">
            <v>336708</v>
          </cell>
          <cell r="G48">
            <v>5458</v>
          </cell>
        </row>
        <row r="49">
          <cell r="C49">
            <v>1938</v>
          </cell>
          <cell r="D49">
            <v>4144</v>
          </cell>
          <cell r="E49">
            <v>583469</v>
          </cell>
          <cell r="F49">
            <v>588955</v>
          </cell>
          <cell r="G49">
            <v>5486</v>
          </cell>
        </row>
        <row r="50">
          <cell r="C50">
            <v>264</v>
          </cell>
          <cell r="D50">
            <v>555</v>
          </cell>
          <cell r="E50">
            <v>78293</v>
          </cell>
          <cell r="F50">
            <v>79721</v>
          </cell>
          <cell r="G50">
            <v>1428</v>
          </cell>
        </row>
        <row r="51">
          <cell r="C51">
            <v>949</v>
          </cell>
          <cell r="D51">
            <v>1944</v>
          </cell>
          <cell r="E51">
            <v>301040</v>
          </cell>
          <cell r="F51">
            <v>303888</v>
          </cell>
          <cell r="G51">
            <v>2848</v>
          </cell>
        </row>
        <row r="52">
          <cell r="C52">
            <v>852</v>
          </cell>
          <cell r="D52">
            <v>1755</v>
          </cell>
          <cell r="E52">
            <v>283448</v>
          </cell>
          <cell r="F52">
            <v>284701</v>
          </cell>
          <cell r="G52">
            <v>1253</v>
          </cell>
        </row>
        <row r="53">
          <cell r="C53">
            <v>318</v>
          </cell>
          <cell r="D53">
            <v>628</v>
          </cell>
          <cell r="E53">
            <v>98700</v>
          </cell>
          <cell r="F53">
            <v>99591</v>
          </cell>
          <cell r="G53">
            <v>891</v>
          </cell>
        </row>
        <row r="54">
          <cell r="C54">
            <v>6498</v>
          </cell>
          <cell r="D54">
            <v>12577</v>
          </cell>
          <cell r="E54">
            <v>2096074</v>
          </cell>
          <cell r="F54">
            <v>2118333</v>
          </cell>
          <cell r="G54">
            <v>22259</v>
          </cell>
        </row>
        <row r="55">
          <cell r="C55">
            <v>2101</v>
          </cell>
          <cell r="D55">
            <v>4059</v>
          </cell>
          <cell r="E55">
            <v>598590</v>
          </cell>
          <cell r="F55">
            <v>603335</v>
          </cell>
          <cell r="G55">
            <v>4745</v>
          </cell>
        </row>
        <row r="56">
          <cell r="C56">
            <v>579</v>
          </cell>
          <cell r="D56">
            <v>1122</v>
          </cell>
          <cell r="E56">
            <v>169223</v>
          </cell>
          <cell r="F56">
            <v>172253</v>
          </cell>
          <cell r="G56">
            <v>3030</v>
          </cell>
        </row>
        <row r="57">
          <cell r="C57">
            <v>1534</v>
          </cell>
          <cell r="D57">
            <v>2770</v>
          </cell>
          <cell r="E57">
            <v>418240</v>
          </cell>
          <cell r="F57">
            <v>420542</v>
          </cell>
          <cell r="G57">
            <v>2302</v>
          </cell>
        </row>
        <row r="58">
          <cell r="C58">
            <v>315</v>
          </cell>
          <cell r="D58">
            <v>680</v>
          </cell>
          <cell r="E58">
            <v>100973</v>
          </cell>
          <cell r="F58">
            <v>101065</v>
          </cell>
          <cell r="G58">
            <v>92</v>
          </cell>
        </row>
        <row r="59">
          <cell r="C59">
            <v>1691</v>
          </cell>
          <cell r="D59">
            <v>3381</v>
          </cell>
          <cell r="E59">
            <v>550546</v>
          </cell>
          <cell r="F59">
            <v>553025</v>
          </cell>
          <cell r="G59">
            <v>2479</v>
          </cell>
        </row>
        <row r="60">
          <cell r="C60">
            <v>571</v>
          </cell>
          <cell r="D60">
            <v>1080</v>
          </cell>
          <cell r="E60">
            <v>169261</v>
          </cell>
          <cell r="F60">
            <v>170469</v>
          </cell>
          <cell r="G60">
            <v>1208</v>
          </cell>
        </row>
        <row r="61">
          <cell r="C61">
            <v>35933</v>
          </cell>
          <cell r="D61">
            <v>69225</v>
          </cell>
          <cell r="E61">
            <v>11933792.35</v>
          </cell>
          <cell r="F61">
            <v>12088912.35</v>
          </cell>
          <cell r="G61">
            <v>155120</v>
          </cell>
        </row>
        <row r="62">
          <cell r="C62">
            <v>161</v>
          </cell>
          <cell r="D62">
            <v>334</v>
          </cell>
          <cell r="E62">
            <v>48629</v>
          </cell>
          <cell r="F62">
            <v>48629</v>
          </cell>
          <cell r="G62">
            <v>0</v>
          </cell>
        </row>
        <row r="63">
          <cell r="C63">
            <v>523</v>
          </cell>
          <cell r="D63">
            <v>1145</v>
          </cell>
          <cell r="E63">
            <v>165802</v>
          </cell>
          <cell r="F63">
            <v>166312</v>
          </cell>
          <cell r="G63">
            <v>510</v>
          </cell>
        </row>
        <row r="64">
          <cell r="C64">
            <v>566</v>
          </cell>
          <cell r="D64">
            <v>1134</v>
          </cell>
          <cell r="E64">
            <v>169750</v>
          </cell>
          <cell r="F64">
            <v>170208</v>
          </cell>
          <cell r="G64">
            <v>458</v>
          </cell>
        </row>
        <row r="65">
          <cell r="C65">
            <v>1874</v>
          </cell>
          <cell r="D65">
            <v>4007</v>
          </cell>
          <cell r="E65">
            <v>643594</v>
          </cell>
          <cell r="F65">
            <v>649347</v>
          </cell>
          <cell r="G65">
            <v>5753</v>
          </cell>
        </row>
        <row r="66">
          <cell r="C66">
            <v>323</v>
          </cell>
          <cell r="D66">
            <v>668</v>
          </cell>
          <cell r="E66">
            <v>93496</v>
          </cell>
          <cell r="F66">
            <v>94701</v>
          </cell>
          <cell r="G66">
            <v>1205</v>
          </cell>
        </row>
        <row r="67">
          <cell r="C67">
            <v>498</v>
          </cell>
          <cell r="D67">
            <v>1043</v>
          </cell>
          <cell r="E67">
            <v>156294</v>
          </cell>
          <cell r="F67">
            <v>158001</v>
          </cell>
          <cell r="G67">
            <v>1707</v>
          </cell>
        </row>
        <row r="68">
          <cell r="C68">
            <v>11601</v>
          </cell>
          <cell r="D68">
            <v>18742</v>
          </cell>
          <cell r="E68">
            <v>3119158</v>
          </cell>
          <cell r="F68">
            <v>3141598</v>
          </cell>
          <cell r="G68">
            <v>22440</v>
          </cell>
        </row>
        <row r="69">
          <cell r="C69">
            <v>2840</v>
          </cell>
          <cell r="D69">
            <v>6260</v>
          </cell>
          <cell r="E69">
            <v>987707.9</v>
          </cell>
          <cell r="F69">
            <v>999792.9</v>
          </cell>
          <cell r="G69">
            <v>12085</v>
          </cell>
        </row>
        <row r="70">
          <cell r="C70">
            <v>2520</v>
          </cell>
          <cell r="D70">
            <v>5996</v>
          </cell>
          <cell r="E70">
            <v>953314</v>
          </cell>
          <cell r="F70">
            <v>959842</v>
          </cell>
          <cell r="G70">
            <v>6528</v>
          </cell>
        </row>
        <row r="71">
          <cell r="C71">
            <v>417</v>
          </cell>
          <cell r="D71">
            <v>794</v>
          </cell>
          <cell r="E71">
            <v>118365</v>
          </cell>
          <cell r="F71">
            <v>119149</v>
          </cell>
          <cell r="G71">
            <v>784</v>
          </cell>
        </row>
        <row r="72">
          <cell r="C72">
            <v>6068</v>
          </cell>
          <cell r="D72">
            <v>13813</v>
          </cell>
          <cell r="E72">
            <v>2179169</v>
          </cell>
          <cell r="F72">
            <v>2199748</v>
          </cell>
          <cell r="G72">
            <v>20579</v>
          </cell>
        </row>
        <row r="73">
          <cell r="C73">
            <v>2845</v>
          </cell>
          <cell r="D73">
            <v>5729</v>
          </cell>
          <cell r="E73">
            <v>869992.44</v>
          </cell>
          <cell r="F73">
            <v>876750.94</v>
          </cell>
          <cell r="G73">
            <v>6758.5</v>
          </cell>
        </row>
        <row r="74">
          <cell r="C74">
            <v>303</v>
          </cell>
          <cell r="D74">
            <v>555</v>
          </cell>
          <cell r="E74">
            <v>80599</v>
          </cell>
          <cell r="F74">
            <v>84149</v>
          </cell>
          <cell r="G74">
            <v>3550</v>
          </cell>
        </row>
        <row r="75">
          <cell r="C75">
            <v>432</v>
          </cell>
          <cell r="D75">
            <v>836</v>
          </cell>
          <cell r="E75">
            <v>125277.16</v>
          </cell>
          <cell r="F75">
            <v>125389.16</v>
          </cell>
          <cell r="G75">
            <v>112</v>
          </cell>
        </row>
        <row r="76">
          <cell r="C76">
            <v>925</v>
          </cell>
          <cell r="D76">
            <v>1804</v>
          </cell>
          <cell r="E76">
            <v>245437</v>
          </cell>
          <cell r="F76">
            <v>250513</v>
          </cell>
          <cell r="G76">
            <v>5076</v>
          </cell>
        </row>
        <row r="77">
          <cell r="C77">
            <v>198</v>
          </cell>
          <cell r="D77">
            <v>419</v>
          </cell>
          <cell r="E77">
            <v>60881</v>
          </cell>
          <cell r="F77">
            <v>61205</v>
          </cell>
          <cell r="G77">
            <v>324</v>
          </cell>
        </row>
        <row r="78">
          <cell r="C78">
            <v>582</v>
          </cell>
          <cell r="D78">
            <v>1059</v>
          </cell>
          <cell r="E78">
            <v>155691</v>
          </cell>
          <cell r="F78">
            <v>156181</v>
          </cell>
          <cell r="G78">
            <v>490</v>
          </cell>
        </row>
        <row r="79">
          <cell r="C79">
            <v>791</v>
          </cell>
          <cell r="D79">
            <v>1523</v>
          </cell>
          <cell r="E79">
            <v>221302</v>
          </cell>
          <cell r="F79">
            <v>221736</v>
          </cell>
          <cell r="G79">
            <v>434</v>
          </cell>
        </row>
        <row r="80">
          <cell r="C80">
            <v>5606</v>
          </cell>
          <cell r="D80">
            <v>11123</v>
          </cell>
          <cell r="E80">
            <v>1801255.12</v>
          </cell>
          <cell r="F80">
            <v>1817247.12</v>
          </cell>
          <cell r="G80">
            <v>15992</v>
          </cell>
        </row>
        <row r="81">
          <cell r="C81">
            <v>319</v>
          </cell>
          <cell r="D81">
            <v>698</v>
          </cell>
          <cell r="E81">
            <v>99379</v>
          </cell>
          <cell r="F81">
            <v>100916</v>
          </cell>
          <cell r="G81">
            <v>1537</v>
          </cell>
        </row>
        <row r="82">
          <cell r="C82">
            <v>329</v>
          </cell>
          <cell r="D82">
            <v>646</v>
          </cell>
          <cell r="E82">
            <v>108792</v>
          </cell>
          <cell r="F82">
            <v>110056</v>
          </cell>
          <cell r="G82">
            <v>1264</v>
          </cell>
        </row>
        <row r="83">
          <cell r="C83">
            <v>1774</v>
          </cell>
          <cell r="D83">
            <v>3096</v>
          </cell>
          <cell r="E83">
            <v>470388</v>
          </cell>
          <cell r="F83">
            <v>482332</v>
          </cell>
          <cell r="G83">
            <v>11944</v>
          </cell>
        </row>
        <row r="84">
          <cell r="C84">
            <v>2917</v>
          </cell>
          <cell r="D84">
            <v>5953</v>
          </cell>
          <cell r="E84">
            <v>932281</v>
          </cell>
          <cell r="F84">
            <v>940631</v>
          </cell>
          <cell r="G84">
            <v>8350</v>
          </cell>
        </row>
        <row r="85">
          <cell r="C85">
            <v>333</v>
          </cell>
          <cell r="D85">
            <v>599</v>
          </cell>
          <cell r="E85">
            <v>83553</v>
          </cell>
          <cell r="F85">
            <v>83982</v>
          </cell>
          <cell r="G85">
            <v>429</v>
          </cell>
        </row>
        <row r="86">
          <cell r="C86">
            <v>26</v>
          </cell>
          <cell r="D86">
            <v>77</v>
          </cell>
          <cell r="E86">
            <v>10555</v>
          </cell>
          <cell r="F86">
            <v>10578</v>
          </cell>
          <cell r="G86">
            <v>23</v>
          </cell>
        </row>
        <row r="87">
          <cell r="C87">
            <v>1226</v>
          </cell>
          <cell r="D87">
            <v>2370</v>
          </cell>
          <cell r="E87">
            <v>452513</v>
          </cell>
          <cell r="F87">
            <v>453795</v>
          </cell>
          <cell r="G87">
            <v>1282</v>
          </cell>
        </row>
        <row r="88">
          <cell r="C88">
            <v>1622</v>
          </cell>
          <cell r="D88">
            <v>3352</v>
          </cell>
          <cell r="E88">
            <v>703541</v>
          </cell>
          <cell r="F88">
            <v>705321</v>
          </cell>
          <cell r="G88">
            <v>1780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10">
        <row r="2">
          <cell r="C2">
            <v>700</v>
          </cell>
          <cell r="D2">
            <v>1216</v>
          </cell>
          <cell r="E2">
            <v>188870</v>
          </cell>
          <cell r="F2">
            <v>191864</v>
          </cell>
          <cell r="G2">
            <v>2994</v>
          </cell>
        </row>
        <row r="3">
          <cell r="C3">
            <v>10877</v>
          </cell>
          <cell r="D3">
            <v>22356</v>
          </cell>
          <cell r="E3">
            <v>3580962.8</v>
          </cell>
          <cell r="F3">
            <v>3613586.8</v>
          </cell>
          <cell r="G3">
            <v>32624</v>
          </cell>
        </row>
        <row r="4">
          <cell r="C4">
            <v>1179</v>
          </cell>
          <cell r="D4">
            <v>2184</v>
          </cell>
          <cell r="E4">
            <v>328868</v>
          </cell>
          <cell r="F4">
            <v>329318</v>
          </cell>
          <cell r="G4">
            <v>450</v>
          </cell>
        </row>
        <row r="5">
          <cell r="C5">
            <v>2164</v>
          </cell>
          <cell r="D5">
            <v>3898</v>
          </cell>
          <cell r="E5">
            <v>643451</v>
          </cell>
          <cell r="F5">
            <v>650174</v>
          </cell>
          <cell r="G5">
            <v>6723</v>
          </cell>
        </row>
        <row r="6">
          <cell r="C6">
            <v>2037</v>
          </cell>
          <cell r="D6">
            <v>3825</v>
          </cell>
          <cell r="E6">
            <v>611148</v>
          </cell>
          <cell r="F6">
            <v>616148</v>
          </cell>
          <cell r="G6">
            <v>5000</v>
          </cell>
        </row>
        <row r="7">
          <cell r="C7">
            <v>219</v>
          </cell>
          <cell r="D7">
            <v>426</v>
          </cell>
          <cell r="E7">
            <v>62461</v>
          </cell>
          <cell r="F7">
            <v>62461</v>
          </cell>
          <cell r="G7">
            <v>0</v>
          </cell>
        </row>
        <row r="8">
          <cell r="C8">
            <v>2888</v>
          </cell>
          <cell r="D8">
            <v>5356</v>
          </cell>
          <cell r="E8">
            <v>884084</v>
          </cell>
          <cell r="F8">
            <v>889374</v>
          </cell>
          <cell r="G8">
            <v>5290</v>
          </cell>
        </row>
        <row r="9">
          <cell r="C9">
            <v>769</v>
          </cell>
          <cell r="D9">
            <v>1571</v>
          </cell>
          <cell r="E9">
            <v>213941</v>
          </cell>
          <cell r="F9">
            <v>214323</v>
          </cell>
          <cell r="G9">
            <v>382</v>
          </cell>
        </row>
        <row r="10">
          <cell r="C10">
            <v>1325</v>
          </cell>
          <cell r="D10">
            <v>2274</v>
          </cell>
          <cell r="E10">
            <v>368319</v>
          </cell>
          <cell r="F10">
            <v>368508</v>
          </cell>
          <cell r="G10">
            <v>189</v>
          </cell>
        </row>
        <row r="11">
          <cell r="C11">
            <v>1723</v>
          </cell>
          <cell r="D11">
            <v>3440</v>
          </cell>
          <cell r="E11">
            <v>563074</v>
          </cell>
          <cell r="F11">
            <v>564589</v>
          </cell>
          <cell r="G11">
            <v>1515</v>
          </cell>
        </row>
        <row r="12">
          <cell r="C12">
            <v>2088</v>
          </cell>
          <cell r="D12">
            <v>4105</v>
          </cell>
          <cell r="E12">
            <v>723408</v>
          </cell>
          <cell r="F12">
            <v>725545</v>
          </cell>
          <cell r="G12">
            <v>2137</v>
          </cell>
        </row>
        <row r="13">
          <cell r="C13">
            <v>538</v>
          </cell>
          <cell r="D13">
            <v>1116</v>
          </cell>
          <cell r="E13">
            <v>171128</v>
          </cell>
          <cell r="F13">
            <v>174964</v>
          </cell>
          <cell r="G13">
            <v>3836</v>
          </cell>
        </row>
        <row r="14">
          <cell r="C14">
            <v>1368</v>
          </cell>
          <cell r="D14">
            <v>2497</v>
          </cell>
          <cell r="E14">
            <v>379755</v>
          </cell>
          <cell r="F14">
            <v>382277</v>
          </cell>
          <cell r="G14">
            <v>2522</v>
          </cell>
        </row>
        <row r="15">
          <cell r="C15">
            <v>3612</v>
          </cell>
          <cell r="D15">
            <v>7667</v>
          </cell>
          <cell r="E15">
            <v>1285986</v>
          </cell>
          <cell r="F15">
            <v>1297487</v>
          </cell>
          <cell r="G15">
            <v>11501</v>
          </cell>
        </row>
        <row r="16">
          <cell r="C16">
            <v>353</v>
          </cell>
          <cell r="D16">
            <v>645</v>
          </cell>
          <cell r="E16">
            <v>99511</v>
          </cell>
          <cell r="F16">
            <v>100201</v>
          </cell>
          <cell r="G16">
            <v>690</v>
          </cell>
        </row>
        <row r="17">
          <cell r="C17">
            <v>157</v>
          </cell>
          <cell r="D17">
            <v>281</v>
          </cell>
          <cell r="E17">
            <v>40747</v>
          </cell>
          <cell r="F17">
            <v>41061</v>
          </cell>
          <cell r="G17">
            <v>314</v>
          </cell>
        </row>
        <row r="18">
          <cell r="C18">
            <v>570</v>
          </cell>
          <cell r="D18">
            <v>1168</v>
          </cell>
          <cell r="E18">
            <v>177787</v>
          </cell>
          <cell r="F18">
            <v>180535</v>
          </cell>
          <cell r="G18">
            <v>2748</v>
          </cell>
        </row>
        <row r="19">
          <cell r="C19">
            <v>2401</v>
          </cell>
          <cell r="D19">
            <v>4417</v>
          </cell>
          <cell r="E19">
            <v>656264</v>
          </cell>
          <cell r="F19">
            <v>660386</v>
          </cell>
          <cell r="G19">
            <v>4122</v>
          </cell>
        </row>
        <row r="20">
          <cell r="C20">
            <v>10967</v>
          </cell>
          <cell r="D20">
            <v>21787</v>
          </cell>
          <cell r="E20">
            <v>3734777</v>
          </cell>
          <cell r="F20">
            <v>3779698</v>
          </cell>
          <cell r="G20">
            <v>44921</v>
          </cell>
        </row>
        <row r="21">
          <cell r="C21">
            <v>1248</v>
          </cell>
          <cell r="D21">
            <v>2323</v>
          </cell>
          <cell r="E21">
            <v>351541</v>
          </cell>
          <cell r="F21">
            <v>353031</v>
          </cell>
          <cell r="G21">
            <v>1490</v>
          </cell>
        </row>
        <row r="22">
          <cell r="C22">
            <v>711</v>
          </cell>
          <cell r="D22">
            <v>1462</v>
          </cell>
          <cell r="E22">
            <v>226531</v>
          </cell>
          <cell r="F22">
            <v>226908</v>
          </cell>
          <cell r="G22">
            <v>377</v>
          </cell>
        </row>
        <row r="23">
          <cell r="C23">
            <v>600</v>
          </cell>
          <cell r="D23">
            <v>1149</v>
          </cell>
          <cell r="E23">
            <v>163770</v>
          </cell>
          <cell r="F23">
            <v>164481</v>
          </cell>
          <cell r="G23">
            <v>711</v>
          </cell>
        </row>
        <row r="24">
          <cell r="C24">
            <v>1724</v>
          </cell>
          <cell r="D24">
            <v>3422</v>
          </cell>
          <cell r="E24">
            <v>511701.85</v>
          </cell>
          <cell r="F24">
            <v>514297.85</v>
          </cell>
          <cell r="G24">
            <v>2596</v>
          </cell>
        </row>
        <row r="25">
          <cell r="C25">
            <v>1389</v>
          </cell>
          <cell r="D25">
            <v>2509</v>
          </cell>
          <cell r="E25">
            <v>387701</v>
          </cell>
          <cell r="F25">
            <v>388638</v>
          </cell>
          <cell r="G25">
            <v>937</v>
          </cell>
        </row>
        <row r="26">
          <cell r="C26">
            <v>60566</v>
          </cell>
          <cell r="D26">
            <v>108575</v>
          </cell>
          <cell r="E26">
            <v>19784043.120000001</v>
          </cell>
          <cell r="F26">
            <v>19942602.120000001</v>
          </cell>
          <cell r="G26">
            <v>158559</v>
          </cell>
        </row>
        <row r="27">
          <cell r="C27">
            <v>477</v>
          </cell>
          <cell r="D27">
            <v>884</v>
          </cell>
          <cell r="E27">
            <v>131827</v>
          </cell>
          <cell r="F27">
            <v>131942</v>
          </cell>
          <cell r="G27">
            <v>115</v>
          </cell>
        </row>
        <row r="28">
          <cell r="C28">
            <v>967</v>
          </cell>
          <cell r="D28">
            <v>1931</v>
          </cell>
          <cell r="E28">
            <v>284550</v>
          </cell>
          <cell r="F28">
            <v>286113</v>
          </cell>
          <cell r="G28">
            <v>1563</v>
          </cell>
        </row>
        <row r="29">
          <cell r="C29">
            <v>1279</v>
          </cell>
          <cell r="D29">
            <v>2340</v>
          </cell>
          <cell r="E29">
            <v>359896</v>
          </cell>
          <cell r="F29">
            <v>361719</v>
          </cell>
          <cell r="G29">
            <v>1823</v>
          </cell>
        </row>
        <row r="30">
          <cell r="C30">
            <v>2209</v>
          </cell>
          <cell r="D30">
            <v>3991</v>
          </cell>
          <cell r="E30">
            <v>641753</v>
          </cell>
          <cell r="F30">
            <v>644509</v>
          </cell>
          <cell r="G30">
            <v>2756</v>
          </cell>
        </row>
        <row r="31">
          <cell r="C31">
            <v>355</v>
          </cell>
          <cell r="D31">
            <v>673</v>
          </cell>
          <cell r="E31">
            <v>101990</v>
          </cell>
          <cell r="F31">
            <v>102096</v>
          </cell>
          <cell r="G31">
            <v>106</v>
          </cell>
        </row>
        <row r="32">
          <cell r="C32">
            <v>869</v>
          </cell>
          <cell r="D32">
            <v>1488</v>
          </cell>
          <cell r="E32">
            <v>242805</v>
          </cell>
          <cell r="F32">
            <v>244435</v>
          </cell>
          <cell r="G32">
            <v>1630</v>
          </cell>
        </row>
        <row r="33">
          <cell r="C33">
            <v>1973</v>
          </cell>
          <cell r="D33">
            <v>4209</v>
          </cell>
          <cell r="E33">
            <v>640479</v>
          </cell>
          <cell r="F33">
            <v>645265</v>
          </cell>
          <cell r="G33">
            <v>4786</v>
          </cell>
        </row>
        <row r="34">
          <cell r="C34">
            <v>160</v>
          </cell>
          <cell r="D34">
            <v>360</v>
          </cell>
          <cell r="E34">
            <v>47668</v>
          </cell>
          <cell r="F34">
            <v>47970</v>
          </cell>
          <cell r="G34">
            <v>302</v>
          </cell>
        </row>
        <row r="35">
          <cell r="C35">
            <v>716</v>
          </cell>
          <cell r="D35">
            <v>1208</v>
          </cell>
          <cell r="E35">
            <v>179893</v>
          </cell>
          <cell r="F35">
            <v>180379</v>
          </cell>
          <cell r="G35">
            <v>486</v>
          </cell>
        </row>
        <row r="36">
          <cell r="C36">
            <v>260</v>
          </cell>
          <cell r="D36">
            <v>485</v>
          </cell>
          <cell r="E36">
            <v>69395</v>
          </cell>
          <cell r="F36">
            <v>69826</v>
          </cell>
          <cell r="G36">
            <v>431</v>
          </cell>
        </row>
        <row r="37">
          <cell r="C37">
            <v>327</v>
          </cell>
          <cell r="D37">
            <v>640</v>
          </cell>
          <cell r="E37">
            <v>92172</v>
          </cell>
          <cell r="F37">
            <v>92196</v>
          </cell>
          <cell r="G37">
            <v>24</v>
          </cell>
        </row>
        <row r="38">
          <cell r="C38">
            <v>143</v>
          </cell>
          <cell r="D38">
            <v>242</v>
          </cell>
          <cell r="E38">
            <v>33297</v>
          </cell>
          <cell r="F38">
            <v>33297</v>
          </cell>
          <cell r="G38">
            <v>0</v>
          </cell>
        </row>
        <row r="39">
          <cell r="C39">
            <v>656</v>
          </cell>
          <cell r="D39">
            <v>1268</v>
          </cell>
          <cell r="E39">
            <v>188756</v>
          </cell>
          <cell r="F39">
            <v>191191</v>
          </cell>
          <cell r="G39">
            <v>2435</v>
          </cell>
        </row>
        <row r="40">
          <cell r="C40">
            <v>148</v>
          </cell>
          <cell r="D40">
            <v>265</v>
          </cell>
          <cell r="E40">
            <v>35560</v>
          </cell>
          <cell r="F40">
            <v>35897</v>
          </cell>
          <cell r="G40">
            <v>337</v>
          </cell>
        </row>
        <row r="41">
          <cell r="C41">
            <v>1216</v>
          </cell>
          <cell r="D41">
            <v>2581</v>
          </cell>
          <cell r="E41">
            <v>374304</v>
          </cell>
          <cell r="F41">
            <v>376558</v>
          </cell>
          <cell r="G41">
            <v>2254</v>
          </cell>
        </row>
        <row r="42">
          <cell r="C42">
            <v>1017</v>
          </cell>
          <cell r="D42">
            <v>1936</v>
          </cell>
          <cell r="E42">
            <v>280699</v>
          </cell>
          <cell r="F42">
            <v>282424</v>
          </cell>
          <cell r="G42">
            <v>1725</v>
          </cell>
        </row>
        <row r="43">
          <cell r="C43">
            <v>145</v>
          </cell>
          <cell r="D43">
            <v>275</v>
          </cell>
          <cell r="E43">
            <v>47865</v>
          </cell>
          <cell r="F43">
            <v>47865</v>
          </cell>
          <cell r="G43">
            <v>0</v>
          </cell>
        </row>
        <row r="44">
          <cell r="C44">
            <v>312</v>
          </cell>
          <cell r="D44">
            <v>668</v>
          </cell>
          <cell r="E44">
            <v>101181</v>
          </cell>
          <cell r="F44">
            <v>101495</v>
          </cell>
          <cell r="G44">
            <v>314</v>
          </cell>
        </row>
        <row r="45">
          <cell r="C45">
            <v>992</v>
          </cell>
          <cell r="D45">
            <v>2015</v>
          </cell>
          <cell r="E45">
            <v>304176</v>
          </cell>
          <cell r="F45">
            <v>306336</v>
          </cell>
          <cell r="G45">
            <v>2160</v>
          </cell>
        </row>
        <row r="46">
          <cell r="C46">
            <v>818</v>
          </cell>
          <cell r="D46">
            <v>1606</v>
          </cell>
          <cell r="E46">
            <v>234474</v>
          </cell>
          <cell r="F46">
            <v>235551</v>
          </cell>
          <cell r="G46">
            <v>1077</v>
          </cell>
        </row>
        <row r="47">
          <cell r="C47">
            <v>1182</v>
          </cell>
          <cell r="D47">
            <v>2195</v>
          </cell>
          <cell r="E47">
            <v>333577</v>
          </cell>
          <cell r="F47">
            <v>337455</v>
          </cell>
          <cell r="G47">
            <v>3878</v>
          </cell>
        </row>
        <row r="48">
          <cell r="C48">
            <v>1236</v>
          </cell>
          <cell r="D48">
            <v>2257</v>
          </cell>
          <cell r="E48">
            <v>335211</v>
          </cell>
          <cell r="F48">
            <v>338989</v>
          </cell>
          <cell r="G48">
            <v>3778</v>
          </cell>
        </row>
        <row r="49">
          <cell r="C49">
            <v>1905</v>
          </cell>
          <cell r="D49">
            <v>4086</v>
          </cell>
          <cell r="E49">
            <v>585222</v>
          </cell>
          <cell r="F49">
            <v>595472</v>
          </cell>
          <cell r="G49">
            <v>10250</v>
          </cell>
        </row>
        <row r="50">
          <cell r="C50">
            <v>255</v>
          </cell>
          <cell r="D50">
            <v>520</v>
          </cell>
          <cell r="E50">
            <v>73846</v>
          </cell>
          <cell r="F50">
            <v>74264</v>
          </cell>
          <cell r="G50">
            <v>418</v>
          </cell>
        </row>
        <row r="51">
          <cell r="C51">
            <v>986</v>
          </cell>
          <cell r="D51">
            <v>1999</v>
          </cell>
          <cell r="E51">
            <v>311484</v>
          </cell>
          <cell r="F51">
            <v>314795</v>
          </cell>
          <cell r="G51">
            <v>3311</v>
          </cell>
        </row>
        <row r="52">
          <cell r="C52">
            <v>843</v>
          </cell>
          <cell r="D52">
            <v>1750</v>
          </cell>
          <cell r="E52">
            <v>282264</v>
          </cell>
          <cell r="F52">
            <v>283684</v>
          </cell>
          <cell r="G52">
            <v>1420</v>
          </cell>
        </row>
        <row r="53">
          <cell r="C53">
            <v>322</v>
          </cell>
          <cell r="D53">
            <v>648</v>
          </cell>
          <cell r="E53">
            <v>102164</v>
          </cell>
          <cell r="F53">
            <v>102814</v>
          </cell>
          <cell r="G53">
            <v>650</v>
          </cell>
        </row>
        <row r="54">
          <cell r="C54">
            <v>6555</v>
          </cell>
          <cell r="D54">
            <v>12730</v>
          </cell>
          <cell r="E54">
            <v>2136238</v>
          </cell>
          <cell r="F54">
            <v>2154144</v>
          </cell>
          <cell r="G54">
            <v>17906</v>
          </cell>
        </row>
        <row r="55">
          <cell r="C55">
            <v>2096</v>
          </cell>
          <cell r="D55">
            <v>4074</v>
          </cell>
          <cell r="E55">
            <v>594271</v>
          </cell>
          <cell r="F55">
            <v>599920</v>
          </cell>
          <cell r="G55">
            <v>5649</v>
          </cell>
        </row>
        <row r="56">
          <cell r="C56">
            <v>596</v>
          </cell>
          <cell r="D56">
            <v>1140</v>
          </cell>
          <cell r="E56">
            <v>172682</v>
          </cell>
          <cell r="F56">
            <v>173980</v>
          </cell>
          <cell r="G56">
            <v>1298</v>
          </cell>
        </row>
        <row r="57">
          <cell r="C57">
            <v>1528</v>
          </cell>
          <cell r="D57">
            <v>2744</v>
          </cell>
          <cell r="E57">
            <v>421741</v>
          </cell>
          <cell r="F57">
            <v>423339</v>
          </cell>
          <cell r="G57">
            <v>1598</v>
          </cell>
        </row>
        <row r="58">
          <cell r="C58">
            <v>307</v>
          </cell>
          <cell r="D58">
            <v>659</v>
          </cell>
          <cell r="E58">
            <v>100746</v>
          </cell>
          <cell r="F58">
            <v>101316</v>
          </cell>
          <cell r="G58">
            <v>570</v>
          </cell>
        </row>
        <row r="59">
          <cell r="C59">
            <v>1705</v>
          </cell>
          <cell r="D59">
            <v>3445</v>
          </cell>
          <cell r="E59">
            <v>551239</v>
          </cell>
          <cell r="F59">
            <v>565891</v>
          </cell>
          <cell r="G59">
            <v>14652</v>
          </cell>
        </row>
        <row r="60">
          <cell r="C60">
            <v>581</v>
          </cell>
          <cell r="D60">
            <v>1112</v>
          </cell>
          <cell r="E60">
            <v>172572</v>
          </cell>
          <cell r="F60">
            <v>173499</v>
          </cell>
          <cell r="G60">
            <v>927</v>
          </cell>
        </row>
        <row r="61">
          <cell r="C61">
            <v>36079</v>
          </cell>
          <cell r="D61">
            <v>69350</v>
          </cell>
          <cell r="E61">
            <v>12058848.24</v>
          </cell>
          <cell r="F61">
            <v>12223724.24</v>
          </cell>
          <cell r="G61">
            <v>164876</v>
          </cell>
        </row>
        <row r="62">
          <cell r="C62">
            <v>159</v>
          </cell>
          <cell r="D62">
            <v>336</v>
          </cell>
          <cell r="E62">
            <v>49640</v>
          </cell>
          <cell r="F62">
            <v>49640</v>
          </cell>
          <cell r="G62">
            <v>0</v>
          </cell>
        </row>
        <row r="63">
          <cell r="C63">
            <v>514</v>
          </cell>
          <cell r="D63">
            <v>1110</v>
          </cell>
          <cell r="E63">
            <v>160881</v>
          </cell>
          <cell r="F63">
            <v>163962</v>
          </cell>
          <cell r="G63">
            <v>3081</v>
          </cell>
        </row>
        <row r="64">
          <cell r="C64">
            <v>589</v>
          </cell>
          <cell r="D64">
            <v>1182</v>
          </cell>
          <cell r="E64">
            <v>178617</v>
          </cell>
          <cell r="F64">
            <v>179581</v>
          </cell>
          <cell r="G64">
            <v>964</v>
          </cell>
        </row>
        <row r="65">
          <cell r="C65">
            <v>1929</v>
          </cell>
          <cell r="D65">
            <v>4121</v>
          </cell>
          <cell r="E65">
            <v>663140</v>
          </cell>
          <cell r="F65">
            <v>664593</v>
          </cell>
          <cell r="G65">
            <v>1453</v>
          </cell>
        </row>
        <row r="66">
          <cell r="C66">
            <v>320</v>
          </cell>
          <cell r="D66">
            <v>687</v>
          </cell>
          <cell r="E66">
            <v>98055</v>
          </cell>
          <cell r="F66">
            <v>98162</v>
          </cell>
          <cell r="G66">
            <v>107</v>
          </cell>
        </row>
        <row r="67">
          <cell r="C67">
            <v>493</v>
          </cell>
          <cell r="D67">
            <v>1026</v>
          </cell>
          <cell r="E67">
            <v>141127</v>
          </cell>
          <cell r="F67">
            <v>152594</v>
          </cell>
          <cell r="G67">
            <v>11467</v>
          </cell>
        </row>
        <row r="68">
          <cell r="C68">
            <v>11618</v>
          </cell>
          <cell r="D68">
            <v>18775</v>
          </cell>
          <cell r="E68">
            <v>3141195</v>
          </cell>
          <cell r="F68">
            <v>3161333</v>
          </cell>
          <cell r="G68">
            <v>20138</v>
          </cell>
        </row>
        <row r="69">
          <cell r="C69">
            <v>2870</v>
          </cell>
          <cell r="D69">
            <v>6263</v>
          </cell>
          <cell r="E69">
            <v>983816</v>
          </cell>
          <cell r="F69">
            <v>988421</v>
          </cell>
          <cell r="G69">
            <v>4605</v>
          </cell>
        </row>
        <row r="70">
          <cell r="C70">
            <v>2549</v>
          </cell>
          <cell r="D70">
            <v>6091</v>
          </cell>
          <cell r="E70">
            <v>965543</v>
          </cell>
          <cell r="F70">
            <v>971496</v>
          </cell>
          <cell r="G70">
            <v>5953</v>
          </cell>
        </row>
        <row r="71">
          <cell r="C71">
            <v>447</v>
          </cell>
          <cell r="D71">
            <v>852</v>
          </cell>
          <cell r="E71">
            <v>127092</v>
          </cell>
          <cell r="F71">
            <v>127451</v>
          </cell>
          <cell r="G71">
            <v>359</v>
          </cell>
        </row>
        <row r="72">
          <cell r="C72">
            <v>6033</v>
          </cell>
          <cell r="D72">
            <v>13795</v>
          </cell>
          <cell r="E72">
            <v>2190551</v>
          </cell>
          <cell r="F72">
            <v>2208648</v>
          </cell>
          <cell r="G72">
            <v>18097</v>
          </cell>
        </row>
        <row r="73">
          <cell r="C73">
            <v>2857</v>
          </cell>
          <cell r="D73">
            <v>5687</v>
          </cell>
          <cell r="E73">
            <v>882257</v>
          </cell>
          <cell r="F73">
            <v>885346</v>
          </cell>
          <cell r="G73">
            <v>3089</v>
          </cell>
        </row>
        <row r="74">
          <cell r="C74">
            <v>307</v>
          </cell>
          <cell r="D74">
            <v>563</v>
          </cell>
          <cell r="E74">
            <v>86073</v>
          </cell>
          <cell r="F74">
            <v>86189</v>
          </cell>
          <cell r="G74">
            <v>116</v>
          </cell>
        </row>
        <row r="75">
          <cell r="C75">
            <v>422</v>
          </cell>
          <cell r="D75">
            <v>812</v>
          </cell>
          <cell r="E75">
            <v>117442</v>
          </cell>
          <cell r="F75">
            <v>117628</v>
          </cell>
          <cell r="G75">
            <v>186</v>
          </cell>
        </row>
        <row r="76">
          <cell r="C76">
            <v>917</v>
          </cell>
          <cell r="D76">
            <v>1780</v>
          </cell>
          <cell r="E76">
            <v>244527</v>
          </cell>
          <cell r="F76">
            <v>246893</v>
          </cell>
          <cell r="G76">
            <v>2366</v>
          </cell>
        </row>
        <row r="77">
          <cell r="C77">
            <v>205</v>
          </cell>
          <cell r="D77">
            <v>426</v>
          </cell>
          <cell r="E77">
            <v>61843</v>
          </cell>
          <cell r="F77">
            <v>61876</v>
          </cell>
          <cell r="G77">
            <v>33</v>
          </cell>
        </row>
        <row r="78">
          <cell r="C78">
            <v>594</v>
          </cell>
          <cell r="D78">
            <v>1076</v>
          </cell>
          <cell r="E78">
            <v>159615</v>
          </cell>
          <cell r="F78">
            <v>160058</v>
          </cell>
          <cell r="G78">
            <v>443</v>
          </cell>
        </row>
        <row r="79">
          <cell r="C79">
            <v>782</v>
          </cell>
          <cell r="D79">
            <v>1504</v>
          </cell>
          <cell r="E79">
            <v>217301</v>
          </cell>
          <cell r="F79">
            <v>218184</v>
          </cell>
          <cell r="G79">
            <v>883</v>
          </cell>
        </row>
        <row r="80">
          <cell r="C80">
            <v>5599</v>
          </cell>
          <cell r="D80">
            <v>10992</v>
          </cell>
          <cell r="E80">
            <v>1784931.12</v>
          </cell>
          <cell r="F80">
            <v>1799994.12</v>
          </cell>
          <cell r="G80">
            <v>15063</v>
          </cell>
        </row>
        <row r="81">
          <cell r="C81">
            <v>329</v>
          </cell>
          <cell r="D81">
            <v>720</v>
          </cell>
          <cell r="E81">
            <v>103793</v>
          </cell>
          <cell r="F81">
            <v>104168</v>
          </cell>
          <cell r="G81">
            <v>375</v>
          </cell>
        </row>
        <row r="82">
          <cell r="C82">
            <v>332</v>
          </cell>
          <cell r="D82">
            <v>636</v>
          </cell>
          <cell r="E82">
            <v>108843</v>
          </cell>
          <cell r="F82">
            <v>110394</v>
          </cell>
          <cell r="G82">
            <v>1551</v>
          </cell>
        </row>
        <row r="83">
          <cell r="C83">
            <v>1760</v>
          </cell>
          <cell r="D83">
            <v>3063</v>
          </cell>
          <cell r="E83">
            <v>468791</v>
          </cell>
          <cell r="F83">
            <v>472090</v>
          </cell>
          <cell r="G83">
            <v>3299</v>
          </cell>
        </row>
        <row r="84">
          <cell r="C84">
            <v>2883</v>
          </cell>
          <cell r="D84">
            <v>5946</v>
          </cell>
          <cell r="E84">
            <v>919571</v>
          </cell>
          <cell r="F84">
            <v>931350</v>
          </cell>
          <cell r="G84">
            <v>11779</v>
          </cell>
        </row>
        <row r="85">
          <cell r="C85">
            <v>336</v>
          </cell>
          <cell r="D85">
            <v>615</v>
          </cell>
          <cell r="E85">
            <v>86651</v>
          </cell>
          <cell r="F85">
            <v>87847</v>
          </cell>
          <cell r="G85">
            <v>1196</v>
          </cell>
        </row>
        <row r="86">
          <cell r="C86">
            <v>33</v>
          </cell>
          <cell r="D86">
            <v>113</v>
          </cell>
          <cell r="E86">
            <v>18050</v>
          </cell>
          <cell r="F86">
            <v>18073</v>
          </cell>
          <cell r="G86">
            <v>23</v>
          </cell>
        </row>
        <row r="87">
          <cell r="C87">
            <v>1212</v>
          </cell>
          <cell r="D87">
            <v>2307</v>
          </cell>
          <cell r="E87">
            <v>447034</v>
          </cell>
          <cell r="F87">
            <v>447974</v>
          </cell>
          <cell r="G87">
            <v>940</v>
          </cell>
        </row>
        <row r="88">
          <cell r="C88">
            <v>1647</v>
          </cell>
          <cell r="D88">
            <v>3410</v>
          </cell>
          <cell r="E88">
            <v>721408</v>
          </cell>
          <cell r="F88">
            <v>723015</v>
          </cell>
          <cell r="G88">
            <v>1607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11">
        <row r="2">
          <cell r="C2">
            <v>695</v>
          </cell>
          <cell r="D2">
            <v>1234</v>
          </cell>
          <cell r="E2">
            <v>189223</v>
          </cell>
          <cell r="F2">
            <v>191716</v>
          </cell>
          <cell r="G2">
            <v>2493</v>
          </cell>
        </row>
        <row r="3">
          <cell r="C3">
            <v>10921</v>
          </cell>
          <cell r="D3">
            <v>22379</v>
          </cell>
          <cell r="E3">
            <v>3592676</v>
          </cell>
          <cell r="F3">
            <v>3625942</v>
          </cell>
          <cell r="G3">
            <v>33266</v>
          </cell>
        </row>
        <row r="4">
          <cell r="C4">
            <v>1191</v>
          </cell>
          <cell r="D4">
            <v>2196</v>
          </cell>
          <cell r="E4">
            <v>326899</v>
          </cell>
          <cell r="F4">
            <v>327459</v>
          </cell>
          <cell r="G4">
            <v>560</v>
          </cell>
        </row>
        <row r="5">
          <cell r="C5">
            <v>2150</v>
          </cell>
          <cell r="D5">
            <v>3814</v>
          </cell>
          <cell r="E5">
            <v>626306</v>
          </cell>
          <cell r="F5">
            <v>634622</v>
          </cell>
          <cell r="G5">
            <v>8316</v>
          </cell>
        </row>
        <row r="6">
          <cell r="C6">
            <v>2049</v>
          </cell>
          <cell r="D6">
            <v>3844</v>
          </cell>
          <cell r="E6">
            <v>612753</v>
          </cell>
          <cell r="F6">
            <v>624602</v>
          </cell>
          <cell r="G6">
            <v>11849</v>
          </cell>
        </row>
        <row r="7">
          <cell r="C7">
            <v>222</v>
          </cell>
          <cell r="D7">
            <v>437</v>
          </cell>
          <cell r="E7">
            <v>63257</v>
          </cell>
          <cell r="F7">
            <v>63257</v>
          </cell>
          <cell r="G7">
            <v>0</v>
          </cell>
        </row>
        <row r="8">
          <cell r="C8">
            <v>2852</v>
          </cell>
          <cell r="D8">
            <v>5299</v>
          </cell>
          <cell r="E8">
            <v>869357</v>
          </cell>
          <cell r="F8">
            <v>881921</v>
          </cell>
          <cell r="G8">
            <v>12564</v>
          </cell>
        </row>
        <row r="9">
          <cell r="C9">
            <v>778</v>
          </cell>
          <cell r="D9">
            <v>1559</v>
          </cell>
          <cell r="E9">
            <v>216718</v>
          </cell>
          <cell r="F9">
            <v>218596</v>
          </cell>
          <cell r="G9">
            <v>1878</v>
          </cell>
        </row>
        <row r="10">
          <cell r="C10">
            <v>1309</v>
          </cell>
          <cell r="D10">
            <v>2235</v>
          </cell>
          <cell r="E10">
            <v>363798</v>
          </cell>
          <cell r="F10">
            <v>364155</v>
          </cell>
          <cell r="G10">
            <v>357</v>
          </cell>
        </row>
        <row r="11">
          <cell r="C11">
            <v>1725</v>
          </cell>
          <cell r="D11">
            <v>3442</v>
          </cell>
          <cell r="E11">
            <v>569043</v>
          </cell>
          <cell r="F11">
            <v>572559</v>
          </cell>
          <cell r="G11">
            <v>3516</v>
          </cell>
        </row>
        <row r="12">
          <cell r="C12">
            <v>2116</v>
          </cell>
          <cell r="D12">
            <v>4127</v>
          </cell>
          <cell r="E12">
            <v>728254</v>
          </cell>
          <cell r="F12">
            <v>730240</v>
          </cell>
          <cell r="G12">
            <v>1986</v>
          </cell>
        </row>
        <row r="13">
          <cell r="C13">
            <v>533</v>
          </cell>
          <cell r="D13">
            <v>1092</v>
          </cell>
          <cell r="E13">
            <v>167298</v>
          </cell>
          <cell r="F13">
            <v>169888</v>
          </cell>
          <cell r="G13">
            <v>2590</v>
          </cell>
        </row>
        <row r="14">
          <cell r="C14">
            <v>1380</v>
          </cell>
          <cell r="D14">
            <v>2512</v>
          </cell>
          <cell r="E14">
            <v>383038</v>
          </cell>
          <cell r="F14">
            <v>389098</v>
          </cell>
          <cell r="G14">
            <v>6060</v>
          </cell>
        </row>
        <row r="15">
          <cell r="C15">
            <v>3624</v>
          </cell>
          <cell r="D15">
            <v>7632</v>
          </cell>
          <cell r="E15">
            <v>1283529</v>
          </cell>
          <cell r="F15">
            <v>1297747</v>
          </cell>
          <cell r="G15">
            <v>14218</v>
          </cell>
        </row>
        <row r="16">
          <cell r="C16">
            <v>351</v>
          </cell>
          <cell r="D16">
            <v>648</v>
          </cell>
          <cell r="E16">
            <v>99757</v>
          </cell>
          <cell r="F16">
            <v>100131</v>
          </cell>
          <cell r="G16">
            <v>374</v>
          </cell>
        </row>
        <row r="17">
          <cell r="C17">
            <v>145</v>
          </cell>
          <cell r="D17">
            <v>253</v>
          </cell>
          <cell r="E17">
            <v>33390</v>
          </cell>
          <cell r="F17">
            <v>33818</v>
          </cell>
          <cell r="G17">
            <v>428</v>
          </cell>
        </row>
        <row r="18">
          <cell r="C18">
            <v>584</v>
          </cell>
          <cell r="D18">
            <v>1192</v>
          </cell>
          <cell r="E18">
            <v>182481</v>
          </cell>
          <cell r="F18">
            <v>184453</v>
          </cell>
          <cell r="G18">
            <v>1972</v>
          </cell>
        </row>
        <row r="19">
          <cell r="C19">
            <v>2387</v>
          </cell>
          <cell r="D19">
            <v>4373</v>
          </cell>
          <cell r="E19">
            <v>649675</v>
          </cell>
          <cell r="F19">
            <v>651871</v>
          </cell>
          <cell r="G19">
            <v>2196</v>
          </cell>
        </row>
        <row r="20">
          <cell r="C20">
            <v>10872</v>
          </cell>
          <cell r="D20">
            <v>21674</v>
          </cell>
          <cell r="E20">
            <v>3667456.82</v>
          </cell>
          <cell r="F20">
            <v>3716939.82</v>
          </cell>
          <cell r="G20">
            <v>49483</v>
          </cell>
        </row>
        <row r="21">
          <cell r="C21">
            <v>1285</v>
          </cell>
          <cell r="D21">
            <v>2400</v>
          </cell>
          <cell r="E21">
            <v>364719</v>
          </cell>
          <cell r="F21">
            <v>366759</v>
          </cell>
          <cell r="G21">
            <v>2040</v>
          </cell>
        </row>
        <row r="22">
          <cell r="C22">
            <v>711</v>
          </cell>
          <cell r="D22">
            <v>1489</v>
          </cell>
          <cell r="E22">
            <v>228005</v>
          </cell>
          <cell r="F22">
            <v>229151</v>
          </cell>
          <cell r="G22">
            <v>1146</v>
          </cell>
        </row>
        <row r="23">
          <cell r="C23">
            <v>600</v>
          </cell>
          <cell r="D23">
            <v>1161</v>
          </cell>
          <cell r="E23">
            <v>162087</v>
          </cell>
          <cell r="F23">
            <v>163262</v>
          </cell>
          <cell r="G23">
            <v>1175</v>
          </cell>
        </row>
        <row r="24">
          <cell r="C24">
            <v>1710</v>
          </cell>
          <cell r="D24">
            <v>3407</v>
          </cell>
          <cell r="E24">
            <v>504555</v>
          </cell>
          <cell r="F24">
            <v>508242</v>
          </cell>
          <cell r="G24">
            <v>3687</v>
          </cell>
        </row>
        <row r="25">
          <cell r="C25">
            <v>1381</v>
          </cell>
          <cell r="D25">
            <v>2470</v>
          </cell>
          <cell r="E25">
            <v>378494</v>
          </cell>
          <cell r="F25">
            <v>381838</v>
          </cell>
          <cell r="G25">
            <v>3344</v>
          </cell>
        </row>
        <row r="26">
          <cell r="C26">
            <v>60642</v>
          </cell>
          <cell r="D26">
            <v>108129</v>
          </cell>
          <cell r="E26">
            <v>19700908.68</v>
          </cell>
          <cell r="F26">
            <v>19873435.68</v>
          </cell>
          <cell r="G26">
            <v>172527</v>
          </cell>
        </row>
        <row r="27">
          <cell r="C27">
            <v>481</v>
          </cell>
          <cell r="D27">
            <v>880</v>
          </cell>
          <cell r="E27">
            <v>129815</v>
          </cell>
          <cell r="F27">
            <v>129907</v>
          </cell>
          <cell r="G27">
            <v>92</v>
          </cell>
        </row>
        <row r="28">
          <cell r="C28">
            <v>982</v>
          </cell>
          <cell r="D28">
            <v>1940</v>
          </cell>
          <cell r="E28">
            <v>288143</v>
          </cell>
          <cell r="F28">
            <v>289060</v>
          </cell>
          <cell r="G28">
            <v>917</v>
          </cell>
        </row>
        <row r="29">
          <cell r="C29">
            <v>1319</v>
          </cell>
          <cell r="D29">
            <v>2435</v>
          </cell>
          <cell r="E29">
            <v>368019</v>
          </cell>
          <cell r="F29">
            <v>369544</v>
          </cell>
          <cell r="G29">
            <v>1525</v>
          </cell>
        </row>
        <row r="30">
          <cell r="C30">
            <v>2170</v>
          </cell>
          <cell r="D30">
            <v>3859</v>
          </cell>
          <cell r="E30">
            <v>607619</v>
          </cell>
          <cell r="F30">
            <v>611538</v>
          </cell>
          <cell r="G30">
            <v>3919</v>
          </cell>
        </row>
        <row r="31">
          <cell r="C31">
            <v>354</v>
          </cell>
          <cell r="D31">
            <v>664</v>
          </cell>
          <cell r="E31">
            <v>101064</v>
          </cell>
          <cell r="F31">
            <v>101203</v>
          </cell>
          <cell r="G31">
            <v>139</v>
          </cell>
        </row>
        <row r="32">
          <cell r="C32">
            <v>869</v>
          </cell>
          <cell r="D32">
            <v>1508</v>
          </cell>
          <cell r="E32">
            <v>251613</v>
          </cell>
          <cell r="F32">
            <v>254581</v>
          </cell>
          <cell r="G32">
            <v>2968</v>
          </cell>
        </row>
        <row r="33">
          <cell r="C33">
            <v>1947</v>
          </cell>
          <cell r="D33">
            <v>4119</v>
          </cell>
          <cell r="E33">
            <v>630330</v>
          </cell>
          <cell r="F33">
            <v>632838</v>
          </cell>
          <cell r="G33">
            <v>2508</v>
          </cell>
        </row>
        <row r="34">
          <cell r="C34">
            <v>160</v>
          </cell>
          <cell r="D34">
            <v>346</v>
          </cell>
          <cell r="E34">
            <v>48851</v>
          </cell>
          <cell r="F34">
            <v>48897</v>
          </cell>
          <cell r="G34">
            <v>46</v>
          </cell>
        </row>
        <row r="35">
          <cell r="C35">
            <v>724</v>
          </cell>
          <cell r="D35">
            <v>1204</v>
          </cell>
          <cell r="E35">
            <v>177799</v>
          </cell>
          <cell r="F35">
            <v>179961</v>
          </cell>
          <cell r="G35">
            <v>2162</v>
          </cell>
        </row>
        <row r="36">
          <cell r="C36">
            <v>266</v>
          </cell>
          <cell r="D36">
            <v>509</v>
          </cell>
          <cell r="E36">
            <v>71326</v>
          </cell>
          <cell r="F36">
            <v>73334</v>
          </cell>
          <cell r="G36">
            <v>2008</v>
          </cell>
        </row>
        <row r="37">
          <cell r="C37">
            <v>317</v>
          </cell>
          <cell r="D37">
            <v>625</v>
          </cell>
          <cell r="E37">
            <v>87968</v>
          </cell>
          <cell r="F37">
            <v>91049</v>
          </cell>
          <cell r="G37">
            <v>3081</v>
          </cell>
        </row>
        <row r="38">
          <cell r="C38">
            <v>144</v>
          </cell>
          <cell r="D38">
            <v>244</v>
          </cell>
          <cell r="E38">
            <v>34562</v>
          </cell>
          <cell r="F38">
            <v>34740</v>
          </cell>
          <cell r="G38">
            <v>178</v>
          </cell>
        </row>
        <row r="39">
          <cell r="C39">
            <v>649</v>
          </cell>
          <cell r="D39">
            <v>1247</v>
          </cell>
          <cell r="E39">
            <v>188860</v>
          </cell>
          <cell r="F39">
            <v>189687</v>
          </cell>
          <cell r="G39">
            <v>827</v>
          </cell>
        </row>
        <row r="40">
          <cell r="C40">
            <v>162</v>
          </cell>
          <cell r="D40">
            <v>298</v>
          </cell>
          <cell r="E40">
            <v>38196</v>
          </cell>
          <cell r="F40">
            <v>38980</v>
          </cell>
          <cell r="G40">
            <v>784</v>
          </cell>
        </row>
        <row r="41">
          <cell r="C41">
            <v>1209</v>
          </cell>
          <cell r="D41">
            <v>2538</v>
          </cell>
          <cell r="E41">
            <v>360990</v>
          </cell>
          <cell r="F41">
            <v>364207</v>
          </cell>
          <cell r="G41">
            <v>3217</v>
          </cell>
        </row>
        <row r="42">
          <cell r="C42">
            <v>999</v>
          </cell>
          <cell r="D42">
            <v>1885</v>
          </cell>
          <cell r="E42">
            <v>272923</v>
          </cell>
          <cell r="F42">
            <v>275492</v>
          </cell>
          <cell r="G42">
            <v>2569</v>
          </cell>
        </row>
        <row r="43">
          <cell r="C43">
            <v>137</v>
          </cell>
          <cell r="D43">
            <v>255</v>
          </cell>
          <cell r="E43">
            <v>44037</v>
          </cell>
          <cell r="F43">
            <v>44037</v>
          </cell>
          <cell r="G43">
            <v>0</v>
          </cell>
        </row>
        <row r="44">
          <cell r="C44">
            <v>321</v>
          </cell>
          <cell r="D44">
            <v>679</v>
          </cell>
          <cell r="E44">
            <v>102685</v>
          </cell>
          <cell r="F44">
            <v>103068</v>
          </cell>
          <cell r="G44">
            <v>383</v>
          </cell>
        </row>
        <row r="45">
          <cell r="C45">
            <v>998</v>
          </cell>
          <cell r="D45">
            <v>2022</v>
          </cell>
          <cell r="E45">
            <v>310019</v>
          </cell>
          <cell r="F45">
            <v>311787</v>
          </cell>
          <cell r="G45">
            <v>1768</v>
          </cell>
        </row>
        <row r="46">
          <cell r="C46">
            <v>801</v>
          </cell>
          <cell r="D46">
            <v>1586</v>
          </cell>
          <cell r="E46">
            <v>224421</v>
          </cell>
          <cell r="F46">
            <v>229150</v>
          </cell>
          <cell r="G46">
            <v>4729</v>
          </cell>
        </row>
        <row r="47">
          <cell r="C47">
            <v>1206</v>
          </cell>
          <cell r="D47">
            <v>2248</v>
          </cell>
          <cell r="E47">
            <v>344650</v>
          </cell>
          <cell r="F47">
            <v>346044</v>
          </cell>
          <cell r="G47">
            <v>1394</v>
          </cell>
        </row>
        <row r="48">
          <cell r="C48">
            <v>1255</v>
          </cell>
          <cell r="D48">
            <v>2284</v>
          </cell>
          <cell r="E48">
            <v>345453</v>
          </cell>
          <cell r="F48">
            <v>347587</v>
          </cell>
          <cell r="G48">
            <v>2134</v>
          </cell>
        </row>
        <row r="49">
          <cell r="C49">
            <v>1930</v>
          </cell>
          <cell r="D49">
            <v>4105</v>
          </cell>
          <cell r="E49">
            <v>593256</v>
          </cell>
          <cell r="F49">
            <v>595805</v>
          </cell>
          <cell r="G49">
            <v>2549</v>
          </cell>
        </row>
        <row r="50">
          <cell r="C50">
            <v>250</v>
          </cell>
          <cell r="D50">
            <v>510</v>
          </cell>
          <cell r="E50">
            <v>72112</v>
          </cell>
          <cell r="F50">
            <v>72553</v>
          </cell>
          <cell r="G50">
            <v>441</v>
          </cell>
        </row>
        <row r="51">
          <cell r="C51">
            <v>984</v>
          </cell>
          <cell r="D51">
            <v>1982</v>
          </cell>
          <cell r="E51">
            <v>305003</v>
          </cell>
          <cell r="F51">
            <v>306465</v>
          </cell>
          <cell r="G51">
            <v>1462</v>
          </cell>
        </row>
        <row r="52">
          <cell r="C52">
            <v>846</v>
          </cell>
          <cell r="D52">
            <v>1745</v>
          </cell>
          <cell r="E52">
            <v>279380</v>
          </cell>
          <cell r="F52">
            <v>281945</v>
          </cell>
          <cell r="G52">
            <v>2565</v>
          </cell>
        </row>
        <row r="53">
          <cell r="C53">
            <v>326</v>
          </cell>
          <cell r="D53">
            <v>650</v>
          </cell>
          <cell r="E53">
            <v>99662</v>
          </cell>
          <cell r="F53">
            <v>99860</v>
          </cell>
          <cell r="G53">
            <v>198</v>
          </cell>
        </row>
        <row r="54">
          <cell r="C54">
            <v>6667</v>
          </cell>
          <cell r="D54">
            <v>12891</v>
          </cell>
          <cell r="E54">
            <v>2163230</v>
          </cell>
          <cell r="F54">
            <v>2184791</v>
          </cell>
          <cell r="G54">
            <v>21561</v>
          </cell>
        </row>
        <row r="55">
          <cell r="C55">
            <v>2121</v>
          </cell>
          <cell r="D55">
            <v>4059</v>
          </cell>
          <cell r="E55">
            <v>601500</v>
          </cell>
          <cell r="F55">
            <v>603736</v>
          </cell>
          <cell r="G55">
            <v>2236</v>
          </cell>
        </row>
        <row r="56">
          <cell r="C56">
            <v>596</v>
          </cell>
          <cell r="D56">
            <v>1137</v>
          </cell>
          <cell r="E56">
            <v>173821</v>
          </cell>
          <cell r="F56">
            <v>174534</v>
          </cell>
          <cell r="G56">
            <v>713</v>
          </cell>
        </row>
        <row r="57">
          <cell r="C57">
            <v>1521</v>
          </cell>
          <cell r="D57">
            <v>2742</v>
          </cell>
          <cell r="E57">
            <v>421555</v>
          </cell>
          <cell r="F57">
            <v>423172</v>
          </cell>
          <cell r="G57">
            <v>1617</v>
          </cell>
        </row>
        <row r="58">
          <cell r="C58">
            <v>312</v>
          </cell>
          <cell r="D58">
            <v>652</v>
          </cell>
          <cell r="E58">
            <v>98537</v>
          </cell>
          <cell r="F58">
            <v>99714</v>
          </cell>
          <cell r="G58">
            <v>1177</v>
          </cell>
        </row>
        <row r="59">
          <cell r="C59">
            <v>1702</v>
          </cell>
          <cell r="D59">
            <v>3430</v>
          </cell>
          <cell r="E59">
            <v>565974</v>
          </cell>
          <cell r="F59">
            <v>567713</v>
          </cell>
          <cell r="G59">
            <v>1739</v>
          </cell>
        </row>
        <row r="60">
          <cell r="C60">
            <v>575</v>
          </cell>
          <cell r="D60">
            <v>1081</v>
          </cell>
          <cell r="E60">
            <v>166063</v>
          </cell>
          <cell r="F60">
            <v>167338</v>
          </cell>
          <cell r="G60">
            <v>1275</v>
          </cell>
        </row>
        <row r="61">
          <cell r="C61">
            <v>35859</v>
          </cell>
          <cell r="D61">
            <v>68416</v>
          </cell>
          <cell r="E61">
            <v>11973983.68</v>
          </cell>
          <cell r="F61">
            <v>12133623.68</v>
          </cell>
          <cell r="G61">
            <v>159640</v>
          </cell>
        </row>
        <row r="62">
          <cell r="C62">
            <v>160</v>
          </cell>
          <cell r="D62">
            <v>338</v>
          </cell>
          <cell r="E62">
            <v>51224</v>
          </cell>
          <cell r="F62">
            <v>51247</v>
          </cell>
          <cell r="G62">
            <v>23</v>
          </cell>
        </row>
        <row r="63">
          <cell r="C63">
            <v>520</v>
          </cell>
          <cell r="D63">
            <v>1107</v>
          </cell>
          <cell r="E63">
            <v>164114</v>
          </cell>
          <cell r="F63">
            <v>164519</v>
          </cell>
          <cell r="G63">
            <v>405</v>
          </cell>
        </row>
        <row r="64">
          <cell r="C64">
            <v>591</v>
          </cell>
          <cell r="D64">
            <v>1174</v>
          </cell>
          <cell r="E64">
            <v>180957</v>
          </cell>
          <cell r="F64">
            <v>182432</v>
          </cell>
          <cell r="G64">
            <v>1475</v>
          </cell>
        </row>
        <row r="65">
          <cell r="C65">
            <v>1965</v>
          </cell>
          <cell r="D65">
            <v>4155</v>
          </cell>
          <cell r="E65">
            <v>667069</v>
          </cell>
          <cell r="F65">
            <v>675075</v>
          </cell>
          <cell r="G65">
            <v>8006</v>
          </cell>
        </row>
        <row r="66">
          <cell r="C66">
            <v>324</v>
          </cell>
          <cell r="D66">
            <v>686</v>
          </cell>
          <cell r="E66">
            <v>99740</v>
          </cell>
          <cell r="F66">
            <v>99824</v>
          </cell>
          <cell r="G66">
            <v>84</v>
          </cell>
        </row>
        <row r="67">
          <cell r="C67">
            <v>497</v>
          </cell>
          <cell r="D67">
            <v>1057</v>
          </cell>
          <cell r="E67">
            <v>156215</v>
          </cell>
          <cell r="F67">
            <v>157429</v>
          </cell>
          <cell r="G67">
            <v>1214</v>
          </cell>
        </row>
        <row r="68">
          <cell r="C68">
            <v>11662</v>
          </cell>
          <cell r="D68">
            <v>18844</v>
          </cell>
          <cell r="E68">
            <v>3144972</v>
          </cell>
          <cell r="F68">
            <v>3164007</v>
          </cell>
          <cell r="G68">
            <v>19035</v>
          </cell>
        </row>
        <row r="69">
          <cell r="C69">
            <v>2887</v>
          </cell>
          <cell r="D69">
            <v>6235</v>
          </cell>
          <cell r="E69">
            <v>987946.05</v>
          </cell>
          <cell r="F69">
            <v>991892.05</v>
          </cell>
          <cell r="G69">
            <v>3946</v>
          </cell>
        </row>
        <row r="70">
          <cell r="C70">
            <v>2580</v>
          </cell>
          <cell r="D70">
            <v>6190</v>
          </cell>
          <cell r="E70">
            <v>983073</v>
          </cell>
          <cell r="F70">
            <v>989137</v>
          </cell>
          <cell r="G70">
            <v>6064</v>
          </cell>
        </row>
        <row r="71">
          <cell r="C71">
            <v>440</v>
          </cell>
          <cell r="D71">
            <v>841</v>
          </cell>
          <cell r="E71">
            <v>124402</v>
          </cell>
          <cell r="F71">
            <v>125065</v>
          </cell>
          <cell r="G71">
            <v>663</v>
          </cell>
        </row>
        <row r="72">
          <cell r="C72">
            <v>6071</v>
          </cell>
          <cell r="D72">
            <v>13768</v>
          </cell>
          <cell r="E72">
            <v>2191759</v>
          </cell>
          <cell r="F72">
            <v>2213804</v>
          </cell>
          <cell r="G72">
            <v>22045</v>
          </cell>
        </row>
        <row r="73">
          <cell r="C73">
            <v>2889</v>
          </cell>
          <cell r="D73">
            <v>5740</v>
          </cell>
          <cell r="E73">
            <v>880790</v>
          </cell>
          <cell r="F73">
            <v>884393</v>
          </cell>
          <cell r="G73">
            <v>3603</v>
          </cell>
        </row>
        <row r="74">
          <cell r="C74">
            <v>313</v>
          </cell>
          <cell r="D74">
            <v>592</v>
          </cell>
          <cell r="E74">
            <v>89315</v>
          </cell>
          <cell r="F74">
            <v>89604</v>
          </cell>
          <cell r="G74">
            <v>289</v>
          </cell>
        </row>
        <row r="75">
          <cell r="C75">
            <v>434</v>
          </cell>
          <cell r="D75">
            <v>846</v>
          </cell>
          <cell r="E75">
            <v>117384</v>
          </cell>
          <cell r="F75">
            <v>126019</v>
          </cell>
          <cell r="G75">
            <v>8635</v>
          </cell>
        </row>
        <row r="76">
          <cell r="C76">
            <v>924</v>
          </cell>
          <cell r="D76">
            <v>1774</v>
          </cell>
          <cell r="E76">
            <v>245440</v>
          </cell>
          <cell r="F76">
            <v>247640</v>
          </cell>
          <cell r="G76">
            <v>2200</v>
          </cell>
        </row>
        <row r="77">
          <cell r="C77">
            <v>211</v>
          </cell>
          <cell r="D77">
            <v>440</v>
          </cell>
          <cell r="E77">
            <v>64177</v>
          </cell>
          <cell r="F77">
            <v>64190</v>
          </cell>
          <cell r="G77">
            <v>13</v>
          </cell>
        </row>
        <row r="78">
          <cell r="C78">
            <v>602</v>
          </cell>
          <cell r="D78">
            <v>1105</v>
          </cell>
          <cell r="E78">
            <v>163587</v>
          </cell>
          <cell r="F78">
            <v>164823</v>
          </cell>
          <cell r="G78">
            <v>1236</v>
          </cell>
        </row>
        <row r="79">
          <cell r="C79">
            <v>787</v>
          </cell>
          <cell r="D79">
            <v>1491</v>
          </cell>
          <cell r="E79">
            <v>214774</v>
          </cell>
          <cell r="F79">
            <v>218827</v>
          </cell>
          <cell r="G79">
            <v>4053</v>
          </cell>
        </row>
        <row r="80">
          <cell r="C80">
            <v>5606</v>
          </cell>
          <cell r="D80">
            <v>11035</v>
          </cell>
          <cell r="E80">
            <v>1786640.93</v>
          </cell>
          <cell r="F80">
            <v>1801912.93</v>
          </cell>
          <cell r="G80">
            <v>15272</v>
          </cell>
        </row>
        <row r="81">
          <cell r="C81">
            <v>341</v>
          </cell>
          <cell r="D81">
            <v>745</v>
          </cell>
          <cell r="E81">
            <v>111425</v>
          </cell>
          <cell r="F81">
            <v>111777</v>
          </cell>
          <cell r="G81">
            <v>352</v>
          </cell>
        </row>
        <row r="82">
          <cell r="C82">
            <v>338</v>
          </cell>
          <cell r="D82">
            <v>638</v>
          </cell>
          <cell r="E82">
            <v>100243</v>
          </cell>
          <cell r="F82">
            <v>107621</v>
          </cell>
          <cell r="G82">
            <v>7378</v>
          </cell>
        </row>
        <row r="83">
          <cell r="C83">
            <v>1750</v>
          </cell>
          <cell r="D83">
            <v>3061</v>
          </cell>
          <cell r="E83">
            <v>471460</v>
          </cell>
          <cell r="F83">
            <v>475111</v>
          </cell>
          <cell r="G83">
            <v>3651</v>
          </cell>
        </row>
        <row r="84">
          <cell r="C84">
            <v>2955</v>
          </cell>
          <cell r="D84">
            <v>6110</v>
          </cell>
          <cell r="E84">
            <v>951870</v>
          </cell>
          <cell r="F84">
            <v>961365</v>
          </cell>
          <cell r="G84">
            <v>9495</v>
          </cell>
        </row>
        <row r="85">
          <cell r="C85">
            <v>342</v>
          </cell>
          <cell r="D85">
            <v>621</v>
          </cell>
          <cell r="E85">
            <v>89040</v>
          </cell>
          <cell r="F85">
            <v>89155</v>
          </cell>
          <cell r="G85">
            <v>115</v>
          </cell>
        </row>
        <row r="86">
          <cell r="C86">
            <v>32</v>
          </cell>
          <cell r="D86">
            <v>112</v>
          </cell>
          <cell r="E86">
            <v>17143</v>
          </cell>
          <cell r="F86">
            <v>17166</v>
          </cell>
          <cell r="G86">
            <v>23</v>
          </cell>
        </row>
        <row r="87">
          <cell r="C87">
            <v>1208</v>
          </cell>
          <cell r="D87">
            <v>2324</v>
          </cell>
          <cell r="E87">
            <v>449334</v>
          </cell>
          <cell r="F87">
            <v>450007</v>
          </cell>
          <cell r="G87">
            <v>673</v>
          </cell>
        </row>
        <row r="88">
          <cell r="C88">
            <v>1657</v>
          </cell>
          <cell r="D88">
            <v>3425</v>
          </cell>
          <cell r="E88">
            <v>718068</v>
          </cell>
          <cell r="F88">
            <v>719906</v>
          </cell>
          <cell r="G88">
            <v>1838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12">
        <row r="2">
          <cell r="C2">
            <v>699</v>
          </cell>
          <cell r="D2">
            <v>1241</v>
          </cell>
          <cell r="E2">
            <v>186592</v>
          </cell>
          <cell r="F2">
            <v>189731</v>
          </cell>
          <cell r="G2">
            <v>3139</v>
          </cell>
        </row>
        <row r="3">
          <cell r="C3">
            <v>11073</v>
          </cell>
          <cell r="D3">
            <v>22522</v>
          </cell>
          <cell r="E3">
            <v>3626733.38</v>
          </cell>
          <cell r="F3">
            <v>3653665.38</v>
          </cell>
          <cell r="G3">
            <v>26932</v>
          </cell>
        </row>
        <row r="4">
          <cell r="C4">
            <v>1202</v>
          </cell>
          <cell r="D4">
            <v>2214</v>
          </cell>
          <cell r="E4">
            <v>335224</v>
          </cell>
          <cell r="F4">
            <v>337243</v>
          </cell>
          <cell r="G4">
            <v>2019</v>
          </cell>
        </row>
        <row r="5">
          <cell r="C5">
            <v>2164</v>
          </cell>
          <cell r="D5">
            <v>3872</v>
          </cell>
          <cell r="E5">
            <v>641245</v>
          </cell>
          <cell r="F5">
            <v>649508</v>
          </cell>
          <cell r="G5">
            <v>8263</v>
          </cell>
        </row>
        <row r="6">
          <cell r="C6">
            <v>2071</v>
          </cell>
          <cell r="D6">
            <v>3857</v>
          </cell>
          <cell r="E6">
            <v>623327</v>
          </cell>
          <cell r="F6">
            <v>627778</v>
          </cell>
          <cell r="G6">
            <v>4451</v>
          </cell>
        </row>
        <row r="7">
          <cell r="C7">
            <v>228</v>
          </cell>
          <cell r="D7">
            <v>462</v>
          </cell>
          <cell r="E7">
            <v>67694</v>
          </cell>
          <cell r="F7">
            <v>67717</v>
          </cell>
          <cell r="G7">
            <v>23</v>
          </cell>
        </row>
        <row r="8">
          <cell r="C8">
            <v>2880</v>
          </cell>
          <cell r="D8">
            <v>5336</v>
          </cell>
          <cell r="E8">
            <v>886566</v>
          </cell>
          <cell r="F8">
            <v>892429</v>
          </cell>
          <cell r="G8">
            <v>5863</v>
          </cell>
        </row>
        <row r="9">
          <cell r="C9">
            <v>772</v>
          </cell>
          <cell r="D9">
            <v>1539</v>
          </cell>
          <cell r="E9">
            <v>212783</v>
          </cell>
          <cell r="F9">
            <v>215960</v>
          </cell>
          <cell r="G9">
            <v>3177</v>
          </cell>
        </row>
        <row r="10">
          <cell r="C10">
            <v>1313</v>
          </cell>
          <cell r="D10">
            <v>2227</v>
          </cell>
          <cell r="E10">
            <v>362613</v>
          </cell>
          <cell r="F10">
            <v>363649</v>
          </cell>
          <cell r="G10">
            <v>1036</v>
          </cell>
        </row>
        <row r="11">
          <cell r="C11">
            <v>1737</v>
          </cell>
          <cell r="D11">
            <v>3470</v>
          </cell>
          <cell r="E11">
            <v>566899</v>
          </cell>
          <cell r="F11">
            <v>569366</v>
          </cell>
          <cell r="G11">
            <v>2467</v>
          </cell>
        </row>
        <row r="12">
          <cell r="C12">
            <v>2134</v>
          </cell>
          <cell r="D12">
            <v>4133</v>
          </cell>
          <cell r="E12">
            <v>730627</v>
          </cell>
          <cell r="F12">
            <v>734410</v>
          </cell>
          <cell r="G12">
            <v>3783</v>
          </cell>
        </row>
        <row r="13">
          <cell r="C13">
            <v>532</v>
          </cell>
          <cell r="D13">
            <v>1125</v>
          </cell>
          <cell r="E13">
            <v>170875</v>
          </cell>
          <cell r="F13">
            <v>172283</v>
          </cell>
          <cell r="G13">
            <v>1408</v>
          </cell>
        </row>
        <row r="14">
          <cell r="C14">
            <v>1367</v>
          </cell>
          <cell r="D14">
            <v>2530</v>
          </cell>
          <cell r="E14">
            <v>386705</v>
          </cell>
          <cell r="F14">
            <v>391768</v>
          </cell>
          <cell r="G14">
            <v>5063</v>
          </cell>
        </row>
        <row r="15">
          <cell r="C15">
            <v>3679</v>
          </cell>
          <cell r="D15">
            <v>7724</v>
          </cell>
          <cell r="E15">
            <v>1304584</v>
          </cell>
          <cell r="F15">
            <v>1313395</v>
          </cell>
          <cell r="G15">
            <v>8811</v>
          </cell>
        </row>
        <row r="16">
          <cell r="C16">
            <v>350</v>
          </cell>
          <cell r="D16">
            <v>635</v>
          </cell>
          <cell r="E16">
            <v>97132</v>
          </cell>
          <cell r="F16">
            <v>97761</v>
          </cell>
          <cell r="G16">
            <v>629</v>
          </cell>
        </row>
        <row r="17">
          <cell r="C17">
            <v>147</v>
          </cell>
          <cell r="D17">
            <v>250</v>
          </cell>
          <cell r="E17">
            <v>33649</v>
          </cell>
          <cell r="F17">
            <v>33695</v>
          </cell>
          <cell r="G17">
            <v>46</v>
          </cell>
        </row>
        <row r="18">
          <cell r="C18">
            <v>579</v>
          </cell>
          <cell r="D18">
            <v>1201</v>
          </cell>
          <cell r="E18">
            <v>173548</v>
          </cell>
          <cell r="F18">
            <v>177797</v>
          </cell>
          <cell r="G18">
            <v>4249</v>
          </cell>
        </row>
        <row r="19">
          <cell r="C19">
            <v>2371</v>
          </cell>
          <cell r="D19">
            <v>4274</v>
          </cell>
          <cell r="E19">
            <v>620215</v>
          </cell>
          <cell r="F19">
            <v>626478</v>
          </cell>
          <cell r="G19">
            <v>6263</v>
          </cell>
        </row>
        <row r="20">
          <cell r="C20">
            <v>10867</v>
          </cell>
          <cell r="D20">
            <v>21778</v>
          </cell>
          <cell r="E20">
            <v>3728972.99</v>
          </cell>
          <cell r="F20">
            <v>3786380.99</v>
          </cell>
          <cell r="G20">
            <v>57408</v>
          </cell>
        </row>
        <row r="21">
          <cell r="C21">
            <v>1268</v>
          </cell>
          <cell r="D21">
            <v>2372</v>
          </cell>
          <cell r="E21">
            <v>356359</v>
          </cell>
          <cell r="F21">
            <v>360940</v>
          </cell>
          <cell r="G21">
            <v>4581</v>
          </cell>
        </row>
        <row r="22">
          <cell r="C22">
            <v>705</v>
          </cell>
          <cell r="D22">
            <v>1444</v>
          </cell>
          <cell r="E22">
            <v>224542</v>
          </cell>
          <cell r="F22">
            <v>224976</v>
          </cell>
          <cell r="G22">
            <v>434</v>
          </cell>
        </row>
        <row r="23">
          <cell r="C23">
            <v>594</v>
          </cell>
          <cell r="D23">
            <v>1156</v>
          </cell>
          <cell r="E23">
            <v>161504</v>
          </cell>
          <cell r="F23">
            <v>161600</v>
          </cell>
          <cell r="G23">
            <v>96</v>
          </cell>
        </row>
        <row r="24">
          <cell r="C24">
            <v>1726</v>
          </cell>
          <cell r="D24">
            <v>3427</v>
          </cell>
          <cell r="E24">
            <v>511301</v>
          </cell>
          <cell r="F24">
            <v>512995</v>
          </cell>
          <cell r="G24">
            <v>1694</v>
          </cell>
        </row>
        <row r="25">
          <cell r="C25">
            <v>1361</v>
          </cell>
          <cell r="D25">
            <v>2424</v>
          </cell>
          <cell r="E25">
            <v>373562.89</v>
          </cell>
          <cell r="F25">
            <v>375857.89</v>
          </cell>
          <cell r="G25">
            <v>2295</v>
          </cell>
        </row>
        <row r="26">
          <cell r="C26">
            <v>61326</v>
          </cell>
          <cell r="D26">
            <v>108969</v>
          </cell>
          <cell r="E26">
            <v>20197735.260000002</v>
          </cell>
          <cell r="F26">
            <v>20367524.260000002</v>
          </cell>
          <cell r="G26">
            <v>169789</v>
          </cell>
        </row>
        <row r="27">
          <cell r="C27">
            <v>476</v>
          </cell>
          <cell r="D27">
            <v>878</v>
          </cell>
          <cell r="E27">
            <v>128844</v>
          </cell>
          <cell r="F27">
            <v>128982</v>
          </cell>
          <cell r="G27">
            <v>138</v>
          </cell>
        </row>
        <row r="28">
          <cell r="C28">
            <v>994</v>
          </cell>
          <cell r="D28">
            <v>1974</v>
          </cell>
          <cell r="E28">
            <v>283649</v>
          </cell>
          <cell r="F28">
            <v>285645</v>
          </cell>
          <cell r="G28">
            <v>1996</v>
          </cell>
        </row>
        <row r="29">
          <cell r="C29">
            <v>1280</v>
          </cell>
          <cell r="D29">
            <v>2354</v>
          </cell>
          <cell r="E29">
            <v>355730</v>
          </cell>
          <cell r="F29">
            <v>357324</v>
          </cell>
          <cell r="G29">
            <v>1594</v>
          </cell>
        </row>
        <row r="30">
          <cell r="C30">
            <v>2181</v>
          </cell>
          <cell r="D30">
            <v>3856</v>
          </cell>
          <cell r="E30">
            <v>616954</v>
          </cell>
          <cell r="F30">
            <v>619855</v>
          </cell>
          <cell r="G30">
            <v>2901</v>
          </cell>
        </row>
        <row r="31">
          <cell r="C31">
            <v>342</v>
          </cell>
          <cell r="D31">
            <v>651</v>
          </cell>
          <cell r="E31">
            <v>98289</v>
          </cell>
          <cell r="F31">
            <v>98312</v>
          </cell>
          <cell r="G31">
            <v>23</v>
          </cell>
        </row>
        <row r="32">
          <cell r="C32">
            <v>861</v>
          </cell>
          <cell r="D32">
            <v>1492</v>
          </cell>
          <cell r="E32">
            <v>240905</v>
          </cell>
          <cell r="F32">
            <v>242595</v>
          </cell>
          <cell r="G32">
            <v>1690</v>
          </cell>
        </row>
        <row r="33">
          <cell r="C33">
            <v>1946</v>
          </cell>
          <cell r="D33">
            <v>4128</v>
          </cell>
          <cell r="E33">
            <v>638852</v>
          </cell>
          <cell r="F33">
            <v>641477</v>
          </cell>
          <cell r="G33">
            <v>2625</v>
          </cell>
        </row>
        <row r="34">
          <cell r="C34">
            <v>162</v>
          </cell>
          <cell r="D34">
            <v>357</v>
          </cell>
          <cell r="E34">
            <v>49433</v>
          </cell>
          <cell r="F34">
            <v>49433</v>
          </cell>
          <cell r="G34">
            <v>0</v>
          </cell>
        </row>
        <row r="35">
          <cell r="C35">
            <v>719</v>
          </cell>
          <cell r="D35">
            <v>1197</v>
          </cell>
          <cell r="E35">
            <v>178838</v>
          </cell>
          <cell r="F35">
            <v>180265</v>
          </cell>
          <cell r="G35">
            <v>1427</v>
          </cell>
        </row>
        <row r="36">
          <cell r="C36">
            <v>265</v>
          </cell>
          <cell r="D36">
            <v>511</v>
          </cell>
          <cell r="E36">
            <v>75656</v>
          </cell>
          <cell r="F36">
            <v>75679</v>
          </cell>
          <cell r="G36">
            <v>23</v>
          </cell>
        </row>
        <row r="37">
          <cell r="C37">
            <v>309</v>
          </cell>
          <cell r="D37">
            <v>611</v>
          </cell>
          <cell r="E37">
            <v>87643</v>
          </cell>
          <cell r="F37">
            <v>88025</v>
          </cell>
          <cell r="G37">
            <v>382</v>
          </cell>
        </row>
        <row r="38">
          <cell r="C38">
            <v>153</v>
          </cell>
          <cell r="D38">
            <v>270</v>
          </cell>
          <cell r="E38">
            <v>36147</v>
          </cell>
          <cell r="F38">
            <v>36799</v>
          </cell>
          <cell r="G38">
            <v>652</v>
          </cell>
        </row>
        <row r="39">
          <cell r="C39">
            <v>647</v>
          </cell>
          <cell r="D39">
            <v>1254</v>
          </cell>
          <cell r="E39">
            <v>184272</v>
          </cell>
          <cell r="F39">
            <v>189000</v>
          </cell>
          <cell r="G39">
            <v>4728</v>
          </cell>
        </row>
        <row r="40">
          <cell r="C40">
            <v>168</v>
          </cell>
          <cell r="D40">
            <v>297</v>
          </cell>
          <cell r="E40">
            <v>39400</v>
          </cell>
          <cell r="F40">
            <v>40051</v>
          </cell>
          <cell r="G40">
            <v>651</v>
          </cell>
        </row>
        <row r="41">
          <cell r="C41">
            <v>1230</v>
          </cell>
          <cell r="D41">
            <v>2564</v>
          </cell>
          <cell r="E41">
            <v>367361</v>
          </cell>
          <cell r="F41">
            <v>368699</v>
          </cell>
          <cell r="G41">
            <v>1338</v>
          </cell>
        </row>
        <row r="42">
          <cell r="C42">
            <v>1006</v>
          </cell>
          <cell r="D42">
            <v>1947</v>
          </cell>
          <cell r="E42">
            <v>274580</v>
          </cell>
          <cell r="F42">
            <v>276212</v>
          </cell>
          <cell r="G42">
            <v>1632</v>
          </cell>
        </row>
        <row r="43">
          <cell r="C43">
            <v>139</v>
          </cell>
          <cell r="D43">
            <v>263</v>
          </cell>
          <cell r="E43">
            <v>45895</v>
          </cell>
          <cell r="F43">
            <v>45895</v>
          </cell>
          <cell r="G43">
            <v>0</v>
          </cell>
        </row>
        <row r="44">
          <cell r="C44">
            <v>321</v>
          </cell>
          <cell r="D44">
            <v>671</v>
          </cell>
          <cell r="E44">
            <v>102460</v>
          </cell>
          <cell r="F44">
            <v>103215</v>
          </cell>
          <cell r="G44">
            <v>755</v>
          </cell>
        </row>
        <row r="45">
          <cell r="C45">
            <v>988</v>
          </cell>
          <cell r="D45">
            <v>1973</v>
          </cell>
          <cell r="E45">
            <v>296195</v>
          </cell>
          <cell r="F45">
            <v>297485</v>
          </cell>
          <cell r="G45">
            <v>1290</v>
          </cell>
        </row>
        <row r="46">
          <cell r="C46">
            <v>805</v>
          </cell>
          <cell r="D46">
            <v>1584</v>
          </cell>
          <cell r="E46">
            <v>225314</v>
          </cell>
          <cell r="F46">
            <v>225988</v>
          </cell>
          <cell r="G46">
            <v>674</v>
          </cell>
        </row>
        <row r="47">
          <cell r="C47">
            <v>1211</v>
          </cell>
          <cell r="D47">
            <v>2251</v>
          </cell>
          <cell r="E47">
            <v>346248</v>
          </cell>
          <cell r="F47">
            <v>347695</v>
          </cell>
          <cell r="G47">
            <v>1447</v>
          </cell>
        </row>
        <row r="48">
          <cell r="C48">
            <v>1247</v>
          </cell>
          <cell r="D48">
            <v>2257</v>
          </cell>
          <cell r="E48">
            <v>341927</v>
          </cell>
          <cell r="F48">
            <v>344005</v>
          </cell>
          <cell r="G48">
            <v>2078</v>
          </cell>
        </row>
        <row r="49">
          <cell r="C49">
            <v>1940</v>
          </cell>
          <cell r="D49">
            <v>4114</v>
          </cell>
          <cell r="E49">
            <v>583831</v>
          </cell>
          <cell r="F49">
            <v>586236</v>
          </cell>
          <cell r="G49">
            <v>2405</v>
          </cell>
        </row>
        <row r="50">
          <cell r="C50">
            <v>256</v>
          </cell>
          <cell r="D50">
            <v>525</v>
          </cell>
          <cell r="E50">
            <v>77063</v>
          </cell>
          <cell r="F50">
            <v>77124</v>
          </cell>
          <cell r="G50">
            <v>61</v>
          </cell>
        </row>
        <row r="51">
          <cell r="C51">
            <v>999</v>
          </cell>
          <cell r="D51">
            <v>1989</v>
          </cell>
          <cell r="E51">
            <v>305535</v>
          </cell>
          <cell r="F51">
            <v>307991</v>
          </cell>
          <cell r="G51">
            <v>2456</v>
          </cell>
        </row>
        <row r="52">
          <cell r="C52">
            <v>871</v>
          </cell>
          <cell r="D52">
            <v>1782</v>
          </cell>
          <cell r="E52">
            <v>290804</v>
          </cell>
          <cell r="F52">
            <v>292710</v>
          </cell>
          <cell r="G52">
            <v>1906</v>
          </cell>
        </row>
        <row r="53">
          <cell r="C53">
            <v>322</v>
          </cell>
          <cell r="D53">
            <v>661</v>
          </cell>
          <cell r="E53">
            <v>102554</v>
          </cell>
          <cell r="F53">
            <v>102729</v>
          </cell>
          <cell r="G53">
            <v>175</v>
          </cell>
        </row>
        <row r="54">
          <cell r="C54">
            <v>6820</v>
          </cell>
          <cell r="D54">
            <v>13084</v>
          </cell>
          <cell r="E54">
            <v>2181273.38</v>
          </cell>
          <cell r="F54">
            <v>2204112.38</v>
          </cell>
          <cell r="G54">
            <v>22839</v>
          </cell>
        </row>
        <row r="55">
          <cell r="C55">
            <v>2107</v>
          </cell>
          <cell r="D55">
            <v>4010</v>
          </cell>
          <cell r="E55">
            <v>602358</v>
          </cell>
          <cell r="F55">
            <v>608769</v>
          </cell>
          <cell r="G55">
            <v>6411</v>
          </cell>
        </row>
        <row r="56">
          <cell r="C56">
            <v>596</v>
          </cell>
          <cell r="D56">
            <v>1129</v>
          </cell>
          <cell r="E56">
            <v>169502</v>
          </cell>
          <cell r="F56">
            <v>170220</v>
          </cell>
          <cell r="G56">
            <v>718</v>
          </cell>
        </row>
        <row r="57">
          <cell r="C57">
            <v>1549</v>
          </cell>
          <cell r="D57">
            <v>2758</v>
          </cell>
          <cell r="E57">
            <v>425614</v>
          </cell>
          <cell r="F57">
            <v>427472</v>
          </cell>
          <cell r="G57">
            <v>1858</v>
          </cell>
        </row>
        <row r="58">
          <cell r="C58">
            <v>301</v>
          </cell>
          <cell r="D58">
            <v>598</v>
          </cell>
          <cell r="E58">
            <v>91555</v>
          </cell>
          <cell r="F58">
            <v>91624</v>
          </cell>
          <cell r="G58">
            <v>69</v>
          </cell>
        </row>
        <row r="59">
          <cell r="C59">
            <v>1686</v>
          </cell>
          <cell r="D59">
            <v>3364</v>
          </cell>
          <cell r="E59">
            <v>552174.98</v>
          </cell>
          <cell r="F59">
            <v>554399.98</v>
          </cell>
          <cell r="G59">
            <v>2225</v>
          </cell>
        </row>
        <row r="60">
          <cell r="C60">
            <v>581</v>
          </cell>
          <cell r="D60">
            <v>1068</v>
          </cell>
          <cell r="E60">
            <v>164633</v>
          </cell>
          <cell r="F60">
            <v>164994</v>
          </cell>
          <cell r="G60">
            <v>361</v>
          </cell>
        </row>
        <row r="61">
          <cell r="C61">
            <v>36251</v>
          </cell>
          <cell r="D61">
            <v>69311</v>
          </cell>
          <cell r="E61">
            <v>12377088.060000001</v>
          </cell>
          <cell r="F61">
            <v>12529714.060000001</v>
          </cell>
          <cell r="G61">
            <v>152626</v>
          </cell>
        </row>
        <row r="62">
          <cell r="C62">
            <v>155</v>
          </cell>
          <cell r="D62">
            <v>331</v>
          </cell>
          <cell r="E62">
            <v>47359</v>
          </cell>
          <cell r="F62">
            <v>47393</v>
          </cell>
          <cell r="G62">
            <v>34</v>
          </cell>
        </row>
        <row r="63">
          <cell r="C63">
            <v>523</v>
          </cell>
          <cell r="D63">
            <v>1128</v>
          </cell>
          <cell r="E63">
            <v>168507</v>
          </cell>
          <cell r="F63">
            <v>169200</v>
          </cell>
          <cell r="G63">
            <v>693</v>
          </cell>
        </row>
        <row r="64">
          <cell r="C64">
            <v>591</v>
          </cell>
          <cell r="D64">
            <v>1179</v>
          </cell>
          <cell r="E64">
            <v>182538</v>
          </cell>
          <cell r="F64">
            <v>182914</v>
          </cell>
          <cell r="G64">
            <v>376</v>
          </cell>
        </row>
        <row r="65">
          <cell r="C65">
            <v>1966</v>
          </cell>
          <cell r="D65">
            <v>4140</v>
          </cell>
          <cell r="E65">
            <v>667992</v>
          </cell>
          <cell r="F65">
            <v>672676</v>
          </cell>
          <cell r="G65">
            <v>4684</v>
          </cell>
        </row>
        <row r="66">
          <cell r="C66">
            <v>320</v>
          </cell>
          <cell r="D66">
            <v>645</v>
          </cell>
          <cell r="E66">
            <v>93873</v>
          </cell>
          <cell r="F66">
            <v>93957</v>
          </cell>
          <cell r="G66">
            <v>84</v>
          </cell>
        </row>
        <row r="67">
          <cell r="C67">
            <v>500</v>
          </cell>
          <cell r="D67">
            <v>1042</v>
          </cell>
          <cell r="E67">
            <v>155763</v>
          </cell>
          <cell r="F67">
            <v>156418</v>
          </cell>
          <cell r="G67">
            <v>655</v>
          </cell>
        </row>
        <row r="68">
          <cell r="C68">
            <v>11753</v>
          </cell>
          <cell r="D68">
            <v>18994</v>
          </cell>
          <cell r="E68">
            <v>3204769</v>
          </cell>
          <cell r="F68">
            <v>3223566</v>
          </cell>
          <cell r="G68">
            <v>18797</v>
          </cell>
        </row>
        <row r="69">
          <cell r="C69">
            <v>2905</v>
          </cell>
          <cell r="D69">
            <v>6292</v>
          </cell>
          <cell r="E69">
            <v>995409</v>
          </cell>
          <cell r="F69">
            <v>1002151</v>
          </cell>
          <cell r="G69">
            <v>6742</v>
          </cell>
        </row>
        <row r="70">
          <cell r="C70">
            <v>2609</v>
          </cell>
          <cell r="D70">
            <v>6199</v>
          </cell>
          <cell r="E70">
            <v>989742</v>
          </cell>
          <cell r="F70">
            <v>994334</v>
          </cell>
          <cell r="G70">
            <v>4592</v>
          </cell>
        </row>
        <row r="71">
          <cell r="C71">
            <v>443</v>
          </cell>
          <cell r="D71">
            <v>853</v>
          </cell>
          <cell r="E71">
            <v>121501</v>
          </cell>
          <cell r="F71">
            <v>121861</v>
          </cell>
          <cell r="G71">
            <v>360</v>
          </cell>
        </row>
        <row r="72">
          <cell r="C72">
            <v>6067</v>
          </cell>
          <cell r="D72">
            <v>13744</v>
          </cell>
          <cell r="E72">
            <v>2218645</v>
          </cell>
          <cell r="F72">
            <v>2235688</v>
          </cell>
          <cell r="G72">
            <v>17043</v>
          </cell>
        </row>
        <row r="73">
          <cell r="C73">
            <v>2915</v>
          </cell>
          <cell r="D73">
            <v>5725</v>
          </cell>
          <cell r="E73">
            <v>896303.24</v>
          </cell>
          <cell r="F73">
            <v>899077.24</v>
          </cell>
          <cell r="G73">
            <v>2774</v>
          </cell>
        </row>
        <row r="74">
          <cell r="C74">
            <v>315</v>
          </cell>
          <cell r="D74">
            <v>604</v>
          </cell>
          <cell r="E74">
            <v>93648</v>
          </cell>
          <cell r="F74">
            <v>93950</v>
          </cell>
          <cell r="G74">
            <v>302</v>
          </cell>
        </row>
        <row r="75">
          <cell r="C75">
            <v>420</v>
          </cell>
          <cell r="D75">
            <v>823</v>
          </cell>
          <cell r="E75">
            <v>120350</v>
          </cell>
          <cell r="F75">
            <v>120733</v>
          </cell>
          <cell r="G75">
            <v>383</v>
          </cell>
        </row>
        <row r="76">
          <cell r="C76">
            <v>934</v>
          </cell>
          <cell r="D76">
            <v>1782</v>
          </cell>
          <cell r="E76">
            <v>252650</v>
          </cell>
          <cell r="F76">
            <v>255030</v>
          </cell>
          <cell r="G76">
            <v>2380</v>
          </cell>
        </row>
        <row r="77">
          <cell r="C77">
            <v>218</v>
          </cell>
          <cell r="D77">
            <v>446</v>
          </cell>
          <cell r="E77">
            <v>64360</v>
          </cell>
          <cell r="F77">
            <v>64396</v>
          </cell>
          <cell r="G77">
            <v>36</v>
          </cell>
        </row>
        <row r="78">
          <cell r="C78">
            <v>590</v>
          </cell>
          <cell r="D78">
            <v>1083</v>
          </cell>
          <cell r="E78">
            <v>156535</v>
          </cell>
          <cell r="F78">
            <v>157752</v>
          </cell>
          <cell r="G78">
            <v>1217</v>
          </cell>
        </row>
        <row r="79">
          <cell r="C79">
            <v>780</v>
          </cell>
          <cell r="D79">
            <v>1480</v>
          </cell>
          <cell r="E79">
            <v>212701</v>
          </cell>
          <cell r="F79">
            <v>214228</v>
          </cell>
          <cell r="G79">
            <v>1527</v>
          </cell>
        </row>
        <row r="80">
          <cell r="C80">
            <v>5607</v>
          </cell>
          <cell r="D80">
            <v>10981</v>
          </cell>
          <cell r="E80">
            <v>1781988</v>
          </cell>
          <cell r="F80">
            <v>1797883</v>
          </cell>
          <cell r="G80">
            <v>15895</v>
          </cell>
        </row>
        <row r="81">
          <cell r="C81">
            <v>339</v>
          </cell>
          <cell r="D81">
            <v>737</v>
          </cell>
          <cell r="E81">
            <v>110277</v>
          </cell>
          <cell r="F81">
            <v>110652</v>
          </cell>
          <cell r="G81">
            <v>375</v>
          </cell>
        </row>
        <row r="82">
          <cell r="C82">
            <v>331</v>
          </cell>
          <cell r="D82">
            <v>632</v>
          </cell>
          <cell r="E82">
            <v>106845</v>
          </cell>
          <cell r="F82">
            <v>107527</v>
          </cell>
          <cell r="G82">
            <v>682</v>
          </cell>
        </row>
        <row r="83">
          <cell r="C83">
            <v>1780</v>
          </cell>
          <cell r="D83">
            <v>3101</v>
          </cell>
          <cell r="E83">
            <v>477399</v>
          </cell>
          <cell r="F83">
            <v>479287</v>
          </cell>
          <cell r="G83">
            <v>1888</v>
          </cell>
        </row>
        <row r="84">
          <cell r="C84">
            <v>2945</v>
          </cell>
          <cell r="D84">
            <v>6078</v>
          </cell>
          <cell r="E84">
            <v>944035</v>
          </cell>
          <cell r="F84">
            <v>956097</v>
          </cell>
          <cell r="G84">
            <v>12062</v>
          </cell>
        </row>
        <row r="85">
          <cell r="C85">
            <v>332</v>
          </cell>
          <cell r="D85">
            <v>614</v>
          </cell>
          <cell r="E85">
            <v>83867</v>
          </cell>
          <cell r="F85">
            <v>83890</v>
          </cell>
          <cell r="G85">
            <v>23</v>
          </cell>
        </row>
        <row r="86">
          <cell r="C86">
            <v>30</v>
          </cell>
          <cell r="D86">
            <v>95</v>
          </cell>
          <cell r="E86">
            <v>16850</v>
          </cell>
          <cell r="F86">
            <v>16967</v>
          </cell>
          <cell r="G86">
            <v>117</v>
          </cell>
        </row>
        <row r="87">
          <cell r="C87">
            <v>1194</v>
          </cell>
          <cell r="D87">
            <v>2279</v>
          </cell>
          <cell r="E87">
            <v>446459</v>
          </cell>
          <cell r="F87">
            <v>447355</v>
          </cell>
          <cell r="G87">
            <v>896</v>
          </cell>
        </row>
        <row r="88">
          <cell r="C88">
            <v>1644</v>
          </cell>
          <cell r="D88">
            <v>3334</v>
          </cell>
          <cell r="E88">
            <v>709770</v>
          </cell>
          <cell r="F88">
            <v>711623</v>
          </cell>
          <cell r="G88">
            <v>1853</v>
          </cell>
        </row>
        <row r="89">
          <cell r="C89">
            <v>0</v>
          </cell>
          <cell r="D89">
            <v>0</v>
          </cell>
          <cell r="E89">
            <v>-291</v>
          </cell>
          <cell r="F89">
            <v>0</v>
          </cell>
          <cell r="G89">
            <v>291</v>
          </cell>
        </row>
      </sheetData>
      <sheetData sheetId="13">
        <row r="2">
          <cell r="C2">
            <v>703</v>
          </cell>
          <cell r="D2">
            <v>1245</v>
          </cell>
          <cell r="E2">
            <v>185573</v>
          </cell>
          <cell r="F2">
            <v>195040</v>
          </cell>
          <cell r="G2">
            <v>9467</v>
          </cell>
        </row>
        <row r="3">
          <cell r="C3">
            <v>11045</v>
          </cell>
          <cell r="D3">
            <v>22354</v>
          </cell>
          <cell r="E3">
            <v>3580936.67</v>
          </cell>
          <cell r="F3">
            <v>3601654.67</v>
          </cell>
          <cell r="G3">
            <v>20718</v>
          </cell>
        </row>
        <row r="4">
          <cell r="C4">
            <v>1178</v>
          </cell>
          <cell r="D4">
            <v>2192</v>
          </cell>
          <cell r="E4">
            <v>332212</v>
          </cell>
          <cell r="F4">
            <v>333570</v>
          </cell>
          <cell r="G4">
            <v>1358</v>
          </cell>
        </row>
        <row r="5">
          <cell r="C5">
            <v>2153</v>
          </cell>
          <cell r="D5">
            <v>3857</v>
          </cell>
          <cell r="E5">
            <v>638021</v>
          </cell>
          <cell r="F5">
            <v>644798</v>
          </cell>
          <cell r="G5">
            <v>6777</v>
          </cell>
        </row>
        <row r="6">
          <cell r="C6">
            <v>2086</v>
          </cell>
          <cell r="D6">
            <v>3893</v>
          </cell>
          <cell r="E6">
            <v>622279.05000000005</v>
          </cell>
          <cell r="F6">
            <v>627726.05000000005</v>
          </cell>
          <cell r="G6">
            <v>5447</v>
          </cell>
        </row>
        <row r="7">
          <cell r="C7">
            <v>221</v>
          </cell>
          <cell r="D7">
            <v>446</v>
          </cell>
          <cell r="E7">
            <v>63925</v>
          </cell>
          <cell r="F7">
            <v>64091</v>
          </cell>
          <cell r="G7">
            <v>166</v>
          </cell>
        </row>
        <row r="8">
          <cell r="C8">
            <v>2872</v>
          </cell>
          <cell r="D8">
            <v>5266</v>
          </cell>
          <cell r="E8">
            <v>863605</v>
          </cell>
          <cell r="F8">
            <v>867283</v>
          </cell>
          <cell r="G8">
            <v>3678</v>
          </cell>
        </row>
        <row r="9">
          <cell r="C9">
            <v>774</v>
          </cell>
          <cell r="D9">
            <v>1527</v>
          </cell>
          <cell r="E9">
            <v>210879</v>
          </cell>
          <cell r="F9">
            <v>211688</v>
          </cell>
          <cell r="G9">
            <v>809</v>
          </cell>
        </row>
        <row r="10">
          <cell r="C10">
            <v>1316</v>
          </cell>
          <cell r="D10">
            <v>2233</v>
          </cell>
          <cell r="E10">
            <v>361138</v>
          </cell>
          <cell r="F10">
            <v>362496</v>
          </cell>
          <cell r="G10">
            <v>1358</v>
          </cell>
        </row>
        <row r="11">
          <cell r="C11">
            <v>1748</v>
          </cell>
          <cell r="D11">
            <v>3434</v>
          </cell>
          <cell r="E11">
            <v>565608.07999999996</v>
          </cell>
          <cell r="F11">
            <v>566818.07999999996</v>
          </cell>
          <cell r="G11">
            <v>1210</v>
          </cell>
        </row>
        <row r="12">
          <cell r="C12">
            <v>2140</v>
          </cell>
          <cell r="D12">
            <v>4155</v>
          </cell>
          <cell r="E12">
            <v>738199</v>
          </cell>
          <cell r="F12">
            <v>740705</v>
          </cell>
          <cell r="G12">
            <v>2506</v>
          </cell>
        </row>
        <row r="13">
          <cell r="C13">
            <v>524</v>
          </cell>
          <cell r="D13">
            <v>1105</v>
          </cell>
          <cell r="E13">
            <v>161276</v>
          </cell>
          <cell r="F13">
            <v>161959</v>
          </cell>
          <cell r="G13">
            <v>683</v>
          </cell>
        </row>
        <row r="14">
          <cell r="C14">
            <v>1350</v>
          </cell>
          <cell r="D14">
            <v>2496</v>
          </cell>
          <cell r="E14">
            <v>380516</v>
          </cell>
          <cell r="F14">
            <v>382738</v>
          </cell>
          <cell r="G14">
            <v>2222</v>
          </cell>
        </row>
        <row r="15">
          <cell r="C15">
            <v>3676</v>
          </cell>
          <cell r="D15">
            <v>7679</v>
          </cell>
          <cell r="E15">
            <v>1292633</v>
          </cell>
          <cell r="F15">
            <v>1304152</v>
          </cell>
          <cell r="G15">
            <v>11519</v>
          </cell>
        </row>
        <row r="16">
          <cell r="C16">
            <v>347</v>
          </cell>
          <cell r="D16">
            <v>631</v>
          </cell>
          <cell r="E16">
            <v>97312</v>
          </cell>
          <cell r="F16">
            <v>97841</v>
          </cell>
          <cell r="G16">
            <v>529</v>
          </cell>
        </row>
        <row r="17">
          <cell r="C17">
            <v>145</v>
          </cell>
          <cell r="D17">
            <v>253</v>
          </cell>
          <cell r="E17">
            <v>34219</v>
          </cell>
          <cell r="F17">
            <v>34556</v>
          </cell>
          <cell r="G17">
            <v>337</v>
          </cell>
        </row>
        <row r="18">
          <cell r="C18">
            <v>579</v>
          </cell>
          <cell r="D18">
            <v>1231</v>
          </cell>
          <cell r="E18">
            <v>176661</v>
          </cell>
          <cell r="F18">
            <v>177808</v>
          </cell>
          <cell r="G18">
            <v>1147</v>
          </cell>
        </row>
        <row r="19">
          <cell r="C19">
            <v>2369</v>
          </cell>
          <cell r="D19">
            <v>4273</v>
          </cell>
          <cell r="E19">
            <v>618817</v>
          </cell>
          <cell r="F19">
            <v>623723</v>
          </cell>
          <cell r="G19">
            <v>4906</v>
          </cell>
        </row>
        <row r="20">
          <cell r="C20">
            <v>10972</v>
          </cell>
          <cell r="D20">
            <v>21894</v>
          </cell>
          <cell r="E20">
            <v>3769599.9</v>
          </cell>
          <cell r="F20">
            <v>3809965.9</v>
          </cell>
          <cell r="G20">
            <v>40366</v>
          </cell>
        </row>
        <row r="21">
          <cell r="C21">
            <v>1301</v>
          </cell>
          <cell r="D21">
            <v>2428</v>
          </cell>
          <cell r="E21">
            <v>363522</v>
          </cell>
          <cell r="F21">
            <v>366986</v>
          </cell>
          <cell r="G21">
            <v>3464</v>
          </cell>
        </row>
        <row r="22">
          <cell r="C22">
            <v>704</v>
          </cell>
          <cell r="D22">
            <v>1439</v>
          </cell>
          <cell r="E22">
            <v>216402</v>
          </cell>
          <cell r="F22">
            <v>216732</v>
          </cell>
          <cell r="G22">
            <v>330</v>
          </cell>
        </row>
        <row r="23">
          <cell r="C23">
            <v>591</v>
          </cell>
          <cell r="D23">
            <v>1112</v>
          </cell>
          <cell r="E23">
            <v>154284</v>
          </cell>
          <cell r="F23">
            <v>154728</v>
          </cell>
          <cell r="G23">
            <v>444</v>
          </cell>
        </row>
        <row r="24">
          <cell r="C24">
            <v>1719</v>
          </cell>
          <cell r="D24">
            <v>3410</v>
          </cell>
          <cell r="E24">
            <v>507619</v>
          </cell>
          <cell r="F24">
            <v>508889</v>
          </cell>
          <cell r="G24">
            <v>1270</v>
          </cell>
        </row>
        <row r="25">
          <cell r="C25">
            <v>1342</v>
          </cell>
          <cell r="D25">
            <v>2416</v>
          </cell>
          <cell r="E25">
            <v>370274.9</v>
          </cell>
          <cell r="F25">
            <v>371163.9</v>
          </cell>
          <cell r="G25">
            <v>889</v>
          </cell>
        </row>
        <row r="26">
          <cell r="C26">
            <v>61293</v>
          </cell>
          <cell r="D26">
            <v>108888</v>
          </cell>
          <cell r="E26">
            <v>19957872.600000001</v>
          </cell>
          <cell r="F26">
            <v>20125848.600000001</v>
          </cell>
          <cell r="G26">
            <v>167976</v>
          </cell>
        </row>
        <row r="27">
          <cell r="C27">
            <v>473</v>
          </cell>
          <cell r="D27">
            <v>860</v>
          </cell>
          <cell r="E27">
            <v>124698</v>
          </cell>
          <cell r="F27">
            <v>125278</v>
          </cell>
          <cell r="G27">
            <v>580</v>
          </cell>
        </row>
        <row r="28">
          <cell r="C28">
            <v>1012</v>
          </cell>
          <cell r="D28">
            <v>1990</v>
          </cell>
          <cell r="E28">
            <v>296381</v>
          </cell>
          <cell r="F28">
            <v>297125</v>
          </cell>
          <cell r="G28">
            <v>744</v>
          </cell>
        </row>
        <row r="29">
          <cell r="C29">
            <v>1255</v>
          </cell>
          <cell r="D29">
            <v>2316</v>
          </cell>
          <cell r="E29">
            <v>337625</v>
          </cell>
          <cell r="F29">
            <v>348234</v>
          </cell>
          <cell r="G29">
            <v>10609</v>
          </cell>
        </row>
        <row r="30">
          <cell r="C30">
            <v>2189</v>
          </cell>
          <cell r="D30">
            <v>3873</v>
          </cell>
          <cell r="E30">
            <v>610132</v>
          </cell>
          <cell r="F30">
            <v>610924</v>
          </cell>
          <cell r="G30">
            <v>792</v>
          </cell>
        </row>
        <row r="31">
          <cell r="C31">
            <v>340</v>
          </cell>
          <cell r="D31">
            <v>652</v>
          </cell>
          <cell r="E31">
            <v>97989</v>
          </cell>
          <cell r="F31">
            <v>98368</v>
          </cell>
          <cell r="G31">
            <v>379</v>
          </cell>
        </row>
        <row r="32">
          <cell r="C32">
            <v>859</v>
          </cell>
          <cell r="D32">
            <v>1472</v>
          </cell>
          <cell r="E32">
            <v>242165</v>
          </cell>
          <cell r="F32">
            <v>243117</v>
          </cell>
          <cell r="G32">
            <v>952</v>
          </cell>
        </row>
        <row r="33">
          <cell r="C33">
            <v>1926</v>
          </cell>
          <cell r="D33">
            <v>4089</v>
          </cell>
          <cell r="E33">
            <v>621275</v>
          </cell>
          <cell r="F33">
            <v>624360</v>
          </cell>
          <cell r="G33">
            <v>3085</v>
          </cell>
        </row>
        <row r="34">
          <cell r="C34">
            <v>165</v>
          </cell>
          <cell r="D34">
            <v>366</v>
          </cell>
          <cell r="E34">
            <v>48855</v>
          </cell>
          <cell r="F34">
            <v>50078</v>
          </cell>
          <cell r="G34">
            <v>1223</v>
          </cell>
        </row>
        <row r="35">
          <cell r="C35">
            <v>737</v>
          </cell>
          <cell r="D35">
            <v>1211</v>
          </cell>
          <cell r="E35">
            <v>179266</v>
          </cell>
          <cell r="F35">
            <v>179940</v>
          </cell>
          <cell r="G35">
            <v>674</v>
          </cell>
        </row>
        <row r="36">
          <cell r="C36">
            <v>261</v>
          </cell>
          <cell r="D36">
            <v>494</v>
          </cell>
          <cell r="E36">
            <v>74125</v>
          </cell>
          <cell r="F36">
            <v>74178</v>
          </cell>
          <cell r="G36">
            <v>53</v>
          </cell>
        </row>
        <row r="37">
          <cell r="C37">
            <v>317</v>
          </cell>
          <cell r="D37">
            <v>613</v>
          </cell>
          <cell r="E37">
            <v>88854</v>
          </cell>
          <cell r="F37">
            <v>88945</v>
          </cell>
          <cell r="G37">
            <v>91</v>
          </cell>
        </row>
        <row r="38">
          <cell r="C38">
            <v>157</v>
          </cell>
          <cell r="D38">
            <v>280</v>
          </cell>
          <cell r="E38">
            <v>40225</v>
          </cell>
          <cell r="F38">
            <v>40539</v>
          </cell>
          <cell r="G38">
            <v>314</v>
          </cell>
        </row>
        <row r="39">
          <cell r="C39">
            <v>648</v>
          </cell>
          <cell r="D39">
            <v>1250</v>
          </cell>
          <cell r="E39">
            <v>190013</v>
          </cell>
          <cell r="F39">
            <v>190415</v>
          </cell>
          <cell r="G39">
            <v>402</v>
          </cell>
        </row>
        <row r="40">
          <cell r="C40">
            <v>165</v>
          </cell>
          <cell r="D40">
            <v>291</v>
          </cell>
          <cell r="E40">
            <v>40781</v>
          </cell>
          <cell r="F40">
            <v>41095</v>
          </cell>
          <cell r="G40">
            <v>314</v>
          </cell>
        </row>
        <row r="41">
          <cell r="C41">
            <v>1233</v>
          </cell>
          <cell r="D41">
            <v>2609</v>
          </cell>
          <cell r="E41">
            <v>368632</v>
          </cell>
          <cell r="F41">
            <v>369881</v>
          </cell>
          <cell r="G41">
            <v>1249</v>
          </cell>
        </row>
        <row r="42">
          <cell r="C42">
            <v>998</v>
          </cell>
          <cell r="D42">
            <v>1956</v>
          </cell>
          <cell r="E42">
            <v>272375</v>
          </cell>
          <cell r="F42">
            <v>273648</v>
          </cell>
          <cell r="G42">
            <v>1273</v>
          </cell>
        </row>
        <row r="43">
          <cell r="C43">
            <v>138</v>
          </cell>
          <cell r="D43">
            <v>256</v>
          </cell>
          <cell r="E43">
            <v>45269</v>
          </cell>
          <cell r="F43">
            <v>45269</v>
          </cell>
          <cell r="G43">
            <v>0</v>
          </cell>
        </row>
        <row r="44">
          <cell r="C44">
            <v>312</v>
          </cell>
          <cell r="D44">
            <v>667</v>
          </cell>
          <cell r="E44">
            <v>105314</v>
          </cell>
          <cell r="F44">
            <v>105406</v>
          </cell>
          <cell r="G44">
            <v>92</v>
          </cell>
        </row>
        <row r="45">
          <cell r="C45">
            <v>993</v>
          </cell>
          <cell r="D45">
            <v>1990</v>
          </cell>
          <cell r="E45">
            <v>299011</v>
          </cell>
          <cell r="F45">
            <v>300305</v>
          </cell>
          <cell r="G45">
            <v>1294</v>
          </cell>
        </row>
        <row r="46">
          <cell r="C46">
            <v>794</v>
          </cell>
          <cell r="D46">
            <v>1572</v>
          </cell>
          <cell r="E46">
            <v>223928</v>
          </cell>
          <cell r="F46">
            <v>230532</v>
          </cell>
          <cell r="G46">
            <v>6604</v>
          </cell>
        </row>
        <row r="47">
          <cell r="C47">
            <v>1232</v>
          </cell>
          <cell r="D47">
            <v>2296</v>
          </cell>
          <cell r="E47">
            <v>341581.9</v>
          </cell>
          <cell r="F47">
            <v>346102.9</v>
          </cell>
          <cell r="G47">
            <v>4521</v>
          </cell>
        </row>
        <row r="48">
          <cell r="C48">
            <v>1245</v>
          </cell>
          <cell r="D48">
            <v>2250</v>
          </cell>
          <cell r="E48">
            <v>346971</v>
          </cell>
          <cell r="F48">
            <v>348876</v>
          </cell>
          <cell r="G48">
            <v>1905</v>
          </cell>
        </row>
        <row r="49">
          <cell r="C49">
            <v>1942</v>
          </cell>
          <cell r="D49">
            <v>4092</v>
          </cell>
          <cell r="E49">
            <v>574507</v>
          </cell>
          <cell r="F49">
            <v>579663</v>
          </cell>
          <cell r="G49">
            <v>5156</v>
          </cell>
        </row>
        <row r="50">
          <cell r="C50">
            <v>239</v>
          </cell>
          <cell r="D50">
            <v>486</v>
          </cell>
          <cell r="E50">
            <v>68022</v>
          </cell>
          <cell r="F50">
            <v>68298</v>
          </cell>
          <cell r="G50">
            <v>276</v>
          </cell>
        </row>
        <row r="51">
          <cell r="C51">
            <v>978</v>
          </cell>
          <cell r="D51">
            <v>1920</v>
          </cell>
          <cell r="E51">
            <v>299511</v>
          </cell>
          <cell r="F51">
            <v>300433</v>
          </cell>
          <cell r="G51">
            <v>922</v>
          </cell>
        </row>
        <row r="52">
          <cell r="C52">
            <v>833</v>
          </cell>
          <cell r="D52">
            <v>1663</v>
          </cell>
          <cell r="E52">
            <v>268885</v>
          </cell>
          <cell r="F52">
            <v>270398</v>
          </cell>
          <cell r="G52">
            <v>1513</v>
          </cell>
        </row>
        <row r="53">
          <cell r="C53">
            <v>336</v>
          </cell>
          <cell r="D53">
            <v>692</v>
          </cell>
          <cell r="E53">
            <v>106339</v>
          </cell>
          <cell r="F53">
            <v>106544</v>
          </cell>
          <cell r="G53">
            <v>205</v>
          </cell>
        </row>
        <row r="54">
          <cell r="C54">
            <v>6674</v>
          </cell>
          <cell r="D54">
            <v>12905</v>
          </cell>
          <cell r="E54">
            <v>2133073</v>
          </cell>
          <cell r="F54">
            <v>2153824</v>
          </cell>
          <cell r="G54">
            <v>20751</v>
          </cell>
        </row>
        <row r="55">
          <cell r="C55">
            <v>2106</v>
          </cell>
          <cell r="D55">
            <v>4027</v>
          </cell>
          <cell r="E55">
            <v>599527</v>
          </cell>
          <cell r="F55">
            <v>602000</v>
          </cell>
          <cell r="G55">
            <v>2473</v>
          </cell>
        </row>
        <row r="56">
          <cell r="C56">
            <v>614</v>
          </cell>
          <cell r="D56">
            <v>1171</v>
          </cell>
          <cell r="E56">
            <v>176151</v>
          </cell>
          <cell r="F56">
            <v>177096</v>
          </cell>
          <cell r="G56">
            <v>945</v>
          </cell>
        </row>
        <row r="57">
          <cell r="C57">
            <v>1525</v>
          </cell>
          <cell r="D57">
            <v>2688</v>
          </cell>
          <cell r="E57">
            <v>419394</v>
          </cell>
          <cell r="F57">
            <v>423033</v>
          </cell>
          <cell r="G57">
            <v>3639</v>
          </cell>
        </row>
        <row r="58">
          <cell r="C58">
            <v>290</v>
          </cell>
          <cell r="D58">
            <v>582</v>
          </cell>
          <cell r="E58">
            <v>88254</v>
          </cell>
          <cell r="F58">
            <v>91402</v>
          </cell>
          <cell r="G58">
            <v>3148</v>
          </cell>
        </row>
        <row r="59">
          <cell r="C59">
            <v>1679</v>
          </cell>
          <cell r="D59">
            <v>3343</v>
          </cell>
          <cell r="E59">
            <v>536456</v>
          </cell>
          <cell r="F59">
            <v>539451</v>
          </cell>
          <cell r="G59">
            <v>2995</v>
          </cell>
        </row>
        <row r="60">
          <cell r="C60">
            <v>570</v>
          </cell>
          <cell r="D60">
            <v>1038</v>
          </cell>
          <cell r="E60">
            <v>157142</v>
          </cell>
          <cell r="F60">
            <v>158062</v>
          </cell>
          <cell r="G60">
            <v>920</v>
          </cell>
        </row>
        <row r="61">
          <cell r="C61">
            <v>35969</v>
          </cell>
          <cell r="D61">
            <v>68763</v>
          </cell>
          <cell r="E61">
            <v>12152314.76</v>
          </cell>
          <cell r="F61">
            <v>12309979.76</v>
          </cell>
          <cell r="G61">
            <v>157665</v>
          </cell>
        </row>
        <row r="62">
          <cell r="C62">
            <v>158</v>
          </cell>
          <cell r="D62">
            <v>323</v>
          </cell>
          <cell r="E62">
            <v>47322</v>
          </cell>
          <cell r="F62">
            <v>47322</v>
          </cell>
          <cell r="G62">
            <v>0</v>
          </cell>
        </row>
        <row r="63">
          <cell r="C63">
            <v>506</v>
          </cell>
          <cell r="D63">
            <v>1099</v>
          </cell>
          <cell r="E63">
            <v>159938</v>
          </cell>
          <cell r="F63">
            <v>160272</v>
          </cell>
          <cell r="G63">
            <v>334</v>
          </cell>
        </row>
        <row r="64">
          <cell r="C64">
            <v>592</v>
          </cell>
          <cell r="D64">
            <v>1155</v>
          </cell>
          <cell r="E64">
            <v>170761</v>
          </cell>
          <cell r="F64">
            <v>170968</v>
          </cell>
          <cell r="G64">
            <v>207</v>
          </cell>
        </row>
        <row r="65">
          <cell r="C65">
            <v>1943</v>
          </cell>
          <cell r="D65">
            <v>4135</v>
          </cell>
          <cell r="E65">
            <v>655941</v>
          </cell>
          <cell r="F65">
            <v>658765</v>
          </cell>
          <cell r="G65">
            <v>2824</v>
          </cell>
        </row>
        <row r="66">
          <cell r="C66">
            <v>320</v>
          </cell>
          <cell r="D66">
            <v>631</v>
          </cell>
          <cell r="E66">
            <v>87883</v>
          </cell>
          <cell r="F66">
            <v>87929</v>
          </cell>
          <cell r="G66">
            <v>46</v>
          </cell>
        </row>
        <row r="67">
          <cell r="C67">
            <v>500</v>
          </cell>
          <cell r="D67">
            <v>1035</v>
          </cell>
          <cell r="E67">
            <v>154440</v>
          </cell>
          <cell r="F67">
            <v>156219</v>
          </cell>
          <cell r="G67">
            <v>1779</v>
          </cell>
        </row>
        <row r="68">
          <cell r="C68">
            <v>11600</v>
          </cell>
          <cell r="D68">
            <v>18718</v>
          </cell>
          <cell r="E68">
            <v>3145115.74</v>
          </cell>
          <cell r="F68">
            <v>3160949.74</v>
          </cell>
          <cell r="G68">
            <v>15834</v>
          </cell>
        </row>
        <row r="69">
          <cell r="C69">
            <v>2893</v>
          </cell>
          <cell r="D69">
            <v>6272</v>
          </cell>
          <cell r="E69">
            <v>993134</v>
          </cell>
          <cell r="F69">
            <v>1001108</v>
          </cell>
          <cell r="G69">
            <v>7974</v>
          </cell>
        </row>
        <row r="70">
          <cell r="C70">
            <v>2623</v>
          </cell>
          <cell r="D70">
            <v>6268</v>
          </cell>
          <cell r="E70">
            <v>997417</v>
          </cell>
          <cell r="F70">
            <v>1000611</v>
          </cell>
          <cell r="G70">
            <v>3194</v>
          </cell>
        </row>
        <row r="71">
          <cell r="C71">
            <v>433</v>
          </cell>
          <cell r="D71">
            <v>850</v>
          </cell>
          <cell r="E71">
            <v>123007</v>
          </cell>
          <cell r="F71">
            <v>124194</v>
          </cell>
          <cell r="G71">
            <v>1187</v>
          </cell>
        </row>
        <row r="72">
          <cell r="C72">
            <v>6004</v>
          </cell>
          <cell r="D72">
            <v>13657</v>
          </cell>
          <cell r="E72">
            <v>2193672</v>
          </cell>
          <cell r="F72">
            <v>2206351</v>
          </cell>
          <cell r="G72">
            <v>12679</v>
          </cell>
        </row>
        <row r="73">
          <cell r="C73">
            <v>2859</v>
          </cell>
          <cell r="D73">
            <v>5626</v>
          </cell>
          <cell r="E73">
            <v>862677</v>
          </cell>
          <cell r="F73">
            <v>867534</v>
          </cell>
          <cell r="G73">
            <v>4857</v>
          </cell>
        </row>
        <row r="74">
          <cell r="C74">
            <v>306</v>
          </cell>
          <cell r="D74">
            <v>589</v>
          </cell>
          <cell r="E74">
            <v>90195</v>
          </cell>
          <cell r="F74">
            <v>90578</v>
          </cell>
          <cell r="G74">
            <v>383</v>
          </cell>
        </row>
        <row r="75">
          <cell r="C75">
            <v>428</v>
          </cell>
          <cell r="D75">
            <v>851</v>
          </cell>
          <cell r="E75">
            <v>121864</v>
          </cell>
          <cell r="F75">
            <v>122376</v>
          </cell>
          <cell r="G75">
            <v>512</v>
          </cell>
        </row>
        <row r="76">
          <cell r="C76">
            <v>938</v>
          </cell>
          <cell r="D76">
            <v>1801</v>
          </cell>
          <cell r="E76">
            <v>252397</v>
          </cell>
          <cell r="F76">
            <v>254667</v>
          </cell>
          <cell r="G76">
            <v>2270</v>
          </cell>
        </row>
        <row r="77">
          <cell r="C77">
            <v>211</v>
          </cell>
          <cell r="D77">
            <v>428</v>
          </cell>
          <cell r="E77">
            <v>58967</v>
          </cell>
          <cell r="F77">
            <v>60131</v>
          </cell>
          <cell r="G77">
            <v>1164</v>
          </cell>
        </row>
        <row r="78">
          <cell r="C78">
            <v>593</v>
          </cell>
          <cell r="D78">
            <v>1074</v>
          </cell>
          <cell r="E78">
            <v>157709</v>
          </cell>
          <cell r="F78">
            <v>157810</v>
          </cell>
          <cell r="G78">
            <v>101</v>
          </cell>
        </row>
        <row r="79">
          <cell r="C79">
            <v>796</v>
          </cell>
          <cell r="D79">
            <v>1532</v>
          </cell>
          <cell r="E79">
            <v>216170</v>
          </cell>
          <cell r="F79">
            <v>222095</v>
          </cell>
          <cell r="G79">
            <v>5925</v>
          </cell>
        </row>
        <row r="80">
          <cell r="C80">
            <v>5555</v>
          </cell>
          <cell r="D80">
            <v>10816</v>
          </cell>
          <cell r="E80">
            <v>1749262</v>
          </cell>
          <cell r="F80">
            <v>1761672</v>
          </cell>
          <cell r="G80">
            <v>12410</v>
          </cell>
        </row>
        <row r="81">
          <cell r="C81">
            <v>336</v>
          </cell>
          <cell r="D81">
            <v>732</v>
          </cell>
          <cell r="E81">
            <v>109266</v>
          </cell>
          <cell r="F81">
            <v>109557</v>
          </cell>
          <cell r="G81">
            <v>291</v>
          </cell>
        </row>
        <row r="82">
          <cell r="C82">
            <v>336</v>
          </cell>
          <cell r="D82">
            <v>650</v>
          </cell>
          <cell r="E82">
            <v>110105</v>
          </cell>
          <cell r="F82">
            <v>110271</v>
          </cell>
          <cell r="G82">
            <v>166</v>
          </cell>
        </row>
        <row r="83">
          <cell r="C83">
            <v>1776</v>
          </cell>
          <cell r="D83">
            <v>3088</v>
          </cell>
          <cell r="E83">
            <v>467088</v>
          </cell>
          <cell r="F83">
            <v>475686</v>
          </cell>
          <cell r="G83">
            <v>8598</v>
          </cell>
        </row>
        <row r="84">
          <cell r="C84">
            <v>2971</v>
          </cell>
          <cell r="D84">
            <v>6034</v>
          </cell>
          <cell r="E84">
            <v>938884</v>
          </cell>
          <cell r="F84">
            <v>950243</v>
          </cell>
          <cell r="G84">
            <v>11359</v>
          </cell>
        </row>
        <row r="85">
          <cell r="C85">
            <v>330</v>
          </cell>
          <cell r="D85">
            <v>606</v>
          </cell>
          <cell r="E85">
            <v>84520</v>
          </cell>
          <cell r="F85">
            <v>84811</v>
          </cell>
          <cell r="G85">
            <v>291</v>
          </cell>
        </row>
        <row r="86">
          <cell r="C86">
            <v>25</v>
          </cell>
          <cell r="D86">
            <v>81</v>
          </cell>
          <cell r="E86">
            <v>12638</v>
          </cell>
          <cell r="F86">
            <v>12755</v>
          </cell>
          <cell r="G86">
            <v>117</v>
          </cell>
        </row>
        <row r="87">
          <cell r="C87">
            <v>1184</v>
          </cell>
          <cell r="D87">
            <v>2244</v>
          </cell>
          <cell r="E87">
            <v>440052</v>
          </cell>
          <cell r="F87">
            <v>440948</v>
          </cell>
          <cell r="G87">
            <v>896</v>
          </cell>
        </row>
        <row r="88">
          <cell r="C88">
            <v>1635</v>
          </cell>
          <cell r="D88">
            <v>3310</v>
          </cell>
          <cell r="E88">
            <v>696478</v>
          </cell>
          <cell r="F88">
            <v>698030</v>
          </cell>
          <cell r="G88">
            <v>1552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</sheetData>
      <sheetData sheetId="14">
        <row r="2">
          <cell r="C2">
            <v>735</v>
          </cell>
          <cell r="D2">
            <v>1302</v>
          </cell>
          <cell r="E2">
            <v>196601</v>
          </cell>
          <cell r="F2">
            <v>200220</v>
          </cell>
          <cell r="G2">
            <v>3619</v>
          </cell>
        </row>
        <row r="3">
          <cell r="C3">
            <v>11164</v>
          </cell>
          <cell r="D3">
            <v>22542</v>
          </cell>
          <cell r="E3">
            <v>3622814.81</v>
          </cell>
          <cell r="F3">
            <v>3652743.81</v>
          </cell>
          <cell r="G3">
            <v>29929</v>
          </cell>
        </row>
        <row r="4">
          <cell r="C4">
            <v>1174</v>
          </cell>
          <cell r="D4">
            <v>2200</v>
          </cell>
          <cell r="E4">
            <v>328037</v>
          </cell>
          <cell r="F4">
            <v>329547</v>
          </cell>
          <cell r="G4">
            <v>1510</v>
          </cell>
        </row>
        <row r="5">
          <cell r="C5">
            <v>2121</v>
          </cell>
          <cell r="D5">
            <v>3754</v>
          </cell>
          <cell r="E5">
            <v>618240</v>
          </cell>
          <cell r="F5">
            <v>626673</v>
          </cell>
          <cell r="G5">
            <v>8433</v>
          </cell>
        </row>
        <row r="6">
          <cell r="C6">
            <v>2056</v>
          </cell>
          <cell r="D6">
            <v>3847</v>
          </cell>
          <cell r="E6">
            <v>618789</v>
          </cell>
          <cell r="F6">
            <v>621695</v>
          </cell>
          <cell r="G6">
            <v>2906</v>
          </cell>
        </row>
        <row r="7">
          <cell r="C7">
            <v>233</v>
          </cell>
          <cell r="D7">
            <v>468</v>
          </cell>
          <cell r="E7">
            <v>67404</v>
          </cell>
          <cell r="F7">
            <v>67432</v>
          </cell>
          <cell r="G7">
            <v>28</v>
          </cell>
        </row>
        <row r="8">
          <cell r="C8">
            <v>2921</v>
          </cell>
          <cell r="D8">
            <v>5351</v>
          </cell>
          <cell r="E8">
            <v>880454</v>
          </cell>
          <cell r="F8">
            <v>884230</v>
          </cell>
          <cell r="G8">
            <v>3776</v>
          </cell>
        </row>
        <row r="9">
          <cell r="C9">
            <v>784</v>
          </cell>
          <cell r="D9">
            <v>1598</v>
          </cell>
          <cell r="E9">
            <v>221617</v>
          </cell>
          <cell r="F9">
            <v>222417</v>
          </cell>
          <cell r="G9">
            <v>800</v>
          </cell>
        </row>
        <row r="10">
          <cell r="C10">
            <v>1300</v>
          </cell>
          <cell r="D10">
            <v>2221</v>
          </cell>
          <cell r="E10">
            <v>357592</v>
          </cell>
          <cell r="F10">
            <v>361819</v>
          </cell>
          <cell r="G10">
            <v>4227</v>
          </cell>
        </row>
        <row r="11">
          <cell r="C11">
            <v>1756</v>
          </cell>
          <cell r="D11">
            <v>3415</v>
          </cell>
          <cell r="E11">
            <v>563162</v>
          </cell>
          <cell r="F11">
            <v>564928</v>
          </cell>
          <cell r="G11">
            <v>1766</v>
          </cell>
        </row>
        <row r="12">
          <cell r="C12">
            <v>2117</v>
          </cell>
          <cell r="D12">
            <v>4150</v>
          </cell>
          <cell r="E12">
            <v>724100</v>
          </cell>
          <cell r="F12">
            <v>732608</v>
          </cell>
          <cell r="G12">
            <v>8508</v>
          </cell>
        </row>
        <row r="13">
          <cell r="C13">
            <v>520</v>
          </cell>
          <cell r="D13">
            <v>1118</v>
          </cell>
          <cell r="E13">
            <v>162193</v>
          </cell>
          <cell r="F13">
            <v>162602</v>
          </cell>
          <cell r="G13">
            <v>409</v>
          </cell>
        </row>
        <row r="14">
          <cell r="C14">
            <v>1361</v>
          </cell>
          <cell r="D14">
            <v>2548</v>
          </cell>
          <cell r="E14">
            <v>379199</v>
          </cell>
          <cell r="F14">
            <v>382640</v>
          </cell>
          <cell r="G14">
            <v>3441</v>
          </cell>
        </row>
        <row r="15">
          <cell r="C15">
            <v>3717</v>
          </cell>
          <cell r="D15">
            <v>7704</v>
          </cell>
          <cell r="E15">
            <v>1297312</v>
          </cell>
          <cell r="F15">
            <v>1307445</v>
          </cell>
          <cell r="G15">
            <v>10133</v>
          </cell>
        </row>
        <row r="16">
          <cell r="C16">
            <v>356</v>
          </cell>
          <cell r="D16">
            <v>651</v>
          </cell>
          <cell r="E16">
            <v>102602</v>
          </cell>
          <cell r="F16">
            <v>102950</v>
          </cell>
          <cell r="G16">
            <v>348</v>
          </cell>
        </row>
        <row r="17">
          <cell r="C17">
            <v>142</v>
          </cell>
          <cell r="D17">
            <v>243</v>
          </cell>
          <cell r="E17">
            <v>34944</v>
          </cell>
          <cell r="F17">
            <v>35281</v>
          </cell>
          <cell r="G17">
            <v>337</v>
          </cell>
        </row>
        <row r="18">
          <cell r="C18">
            <v>572</v>
          </cell>
          <cell r="D18">
            <v>1196</v>
          </cell>
          <cell r="E18">
            <v>169822</v>
          </cell>
          <cell r="F18">
            <v>171071</v>
          </cell>
          <cell r="G18">
            <v>1249</v>
          </cell>
        </row>
        <row r="19">
          <cell r="C19">
            <v>2394</v>
          </cell>
          <cell r="D19">
            <v>4289</v>
          </cell>
          <cell r="E19">
            <v>637875</v>
          </cell>
          <cell r="F19">
            <v>641819</v>
          </cell>
          <cell r="G19">
            <v>3944</v>
          </cell>
        </row>
        <row r="20">
          <cell r="C20">
            <v>10879</v>
          </cell>
          <cell r="D20">
            <v>21600</v>
          </cell>
          <cell r="E20">
            <v>3730805.16</v>
          </cell>
          <cell r="F20">
            <v>3765964.16</v>
          </cell>
          <cell r="G20">
            <v>35159</v>
          </cell>
        </row>
        <row r="21">
          <cell r="C21">
            <v>1309</v>
          </cell>
          <cell r="D21">
            <v>2475</v>
          </cell>
          <cell r="E21">
            <v>366048</v>
          </cell>
          <cell r="F21">
            <v>368770</v>
          </cell>
          <cell r="G21">
            <v>2722</v>
          </cell>
        </row>
        <row r="22">
          <cell r="C22">
            <v>711</v>
          </cell>
          <cell r="D22">
            <v>1460</v>
          </cell>
          <cell r="E22">
            <v>230239</v>
          </cell>
          <cell r="F22">
            <v>230615</v>
          </cell>
          <cell r="G22">
            <v>376</v>
          </cell>
        </row>
        <row r="23">
          <cell r="C23">
            <v>604</v>
          </cell>
          <cell r="D23">
            <v>1134</v>
          </cell>
          <cell r="E23">
            <v>155710</v>
          </cell>
          <cell r="F23">
            <v>158641</v>
          </cell>
          <cell r="G23">
            <v>2931</v>
          </cell>
        </row>
        <row r="24">
          <cell r="C24">
            <v>1721</v>
          </cell>
          <cell r="D24">
            <v>3356</v>
          </cell>
          <cell r="E24">
            <v>505801</v>
          </cell>
          <cell r="F24">
            <v>508192</v>
          </cell>
          <cell r="G24">
            <v>2391</v>
          </cell>
        </row>
        <row r="25">
          <cell r="C25">
            <v>1363</v>
          </cell>
          <cell r="D25">
            <v>2423</v>
          </cell>
          <cell r="E25">
            <v>366546.77</v>
          </cell>
          <cell r="F25">
            <v>374663.77</v>
          </cell>
          <cell r="G25">
            <v>8117</v>
          </cell>
        </row>
        <row r="26">
          <cell r="C26">
            <v>61180</v>
          </cell>
          <cell r="D26">
            <v>108230</v>
          </cell>
          <cell r="E26">
            <v>19722578.59</v>
          </cell>
          <cell r="F26">
            <v>19912083.039999999</v>
          </cell>
          <cell r="G26">
            <v>189504.45</v>
          </cell>
        </row>
        <row r="27">
          <cell r="C27">
            <v>485</v>
          </cell>
          <cell r="D27">
            <v>888</v>
          </cell>
          <cell r="E27">
            <v>128275.76</v>
          </cell>
          <cell r="F27">
            <v>128669.75999999999</v>
          </cell>
          <cell r="G27">
            <v>394</v>
          </cell>
        </row>
        <row r="28">
          <cell r="C28">
            <v>1033</v>
          </cell>
          <cell r="D28">
            <v>2026</v>
          </cell>
          <cell r="E28">
            <v>300202</v>
          </cell>
          <cell r="F28">
            <v>305519</v>
          </cell>
          <cell r="G28">
            <v>5317</v>
          </cell>
        </row>
        <row r="29">
          <cell r="C29">
            <v>1318</v>
          </cell>
          <cell r="D29">
            <v>2479</v>
          </cell>
          <cell r="E29">
            <v>362785</v>
          </cell>
          <cell r="F29">
            <v>365346</v>
          </cell>
          <cell r="G29">
            <v>2561</v>
          </cell>
        </row>
        <row r="30">
          <cell r="C30">
            <v>2193</v>
          </cell>
          <cell r="D30">
            <v>3857</v>
          </cell>
          <cell r="E30">
            <v>624975</v>
          </cell>
          <cell r="F30">
            <v>627153</v>
          </cell>
          <cell r="G30">
            <v>2178</v>
          </cell>
        </row>
        <row r="31">
          <cell r="C31">
            <v>345</v>
          </cell>
          <cell r="D31">
            <v>661</v>
          </cell>
          <cell r="E31">
            <v>96302</v>
          </cell>
          <cell r="F31">
            <v>97019</v>
          </cell>
          <cell r="G31">
            <v>717</v>
          </cell>
        </row>
        <row r="32">
          <cell r="C32">
            <v>896</v>
          </cell>
          <cell r="D32">
            <v>1560</v>
          </cell>
          <cell r="E32">
            <v>253936</v>
          </cell>
          <cell r="F32">
            <v>254569</v>
          </cell>
          <cell r="G32">
            <v>633</v>
          </cell>
        </row>
        <row r="33">
          <cell r="C33">
            <v>1932</v>
          </cell>
          <cell r="D33">
            <v>4009</v>
          </cell>
          <cell r="E33">
            <v>613303</v>
          </cell>
          <cell r="F33">
            <v>616124</v>
          </cell>
          <cell r="G33">
            <v>2821</v>
          </cell>
        </row>
        <row r="34">
          <cell r="C34">
            <v>167</v>
          </cell>
          <cell r="D34">
            <v>363</v>
          </cell>
          <cell r="E34">
            <v>49914</v>
          </cell>
          <cell r="F34">
            <v>50666</v>
          </cell>
          <cell r="G34">
            <v>752</v>
          </cell>
        </row>
        <row r="35">
          <cell r="C35">
            <v>744</v>
          </cell>
          <cell r="D35">
            <v>1214</v>
          </cell>
          <cell r="E35">
            <v>171606</v>
          </cell>
          <cell r="F35">
            <v>181716</v>
          </cell>
          <cell r="G35">
            <v>10110</v>
          </cell>
        </row>
        <row r="36">
          <cell r="C36">
            <v>258</v>
          </cell>
          <cell r="D36">
            <v>496</v>
          </cell>
          <cell r="E36">
            <v>72522</v>
          </cell>
          <cell r="F36">
            <v>72903</v>
          </cell>
          <cell r="G36">
            <v>381</v>
          </cell>
        </row>
        <row r="37">
          <cell r="C37">
            <v>313</v>
          </cell>
          <cell r="D37">
            <v>622</v>
          </cell>
          <cell r="E37">
            <v>87300</v>
          </cell>
          <cell r="F37">
            <v>87996</v>
          </cell>
          <cell r="G37">
            <v>696</v>
          </cell>
        </row>
        <row r="38">
          <cell r="C38">
            <v>162</v>
          </cell>
          <cell r="D38">
            <v>288</v>
          </cell>
          <cell r="E38">
            <v>40234</v>
          </cell>
          <cell r="F38">
            <v>40548</v>
          </cell>
          <cell r="G38">
            <v>314</v>
          </cell>
        </row>
        <row r="39">
          <cell r="C39">
            <v>642</v>
          </cell>
          <cell r="D39">
            <v>1239</v>
          </cell>
          <cell r="E39">
            <v>190014</v>
          </cell>
          <cell r="F39">
            <v>190253</v>
          </cell>
          <cell r="G39">
            <v>239</v>
          </cell>
        </row>
        <row r="40">
          <cell r="C40">
            <v>86</v>
          </cell>
          <cell r="D40">
            <v>98</v>
          </cell>
          <cell r="E40">
            <v>13244</v>
          </cell>
          <cell r="F40">
            <v>13558</v>
          </cell>
          <cell r="G40">
            <v>314</v>
          </cell>
        </row>
        <row r="41">
          <cell r="C41">
            <v>1222</v>
          </cell>
          <cell r="D41">
            <v>2566</v>
          </cell>
          <cell r="E41">
            <v>371111</v>
          </cell>
          <cell r="F41">
            <v>372581</v>
          </cell>
          <cell r="G41">
            <v>1470</v>
          </cell>
        </row>
        <row r="42">
          <cell r="C42">
            <v>1020</v>
          </cell>
          <cell r="D42">
            <v>1995</v>
          </cell>
          <cell r="E42">
            <v>275153</v>
          </cell>
          <cell r="F42">
            <v>284351</v>
          </cell>
          <cell r="G42">
            <v>9198</v>
          </cell>
        </row>
        <row r="43">
          <cell r="C43">
            <v>140</v>
          </cell>
          <cell r="D43">
            <v>261</v>
          </cell>
          <cell r="E43">
            <v>47155</v>
          </cell>
          <cell r="F43">
            <v>47155</v>
          </cell>
          <cell r="G43">
            <v>0</v>
          </cell>
        </row>
        <row r="44">
          <cell r="C44">
            <v>326</v>
          </cell>
          <cell r="D44">
            <v>685</v>
          </cell>
          <cell r="E44">
            <v>105637</v>
          </cell>
          <cell r="F44">
            <v>107041</v>
          </cell>
          <cell r="G44">
            <v>1404</v>
          </cell>
        </row>
        <row r="45">
          <cell r="C45">
            <v>987</v>
          </cell>
          <cell r="D45">
            <v>1951</v>
          </cell>
          <cell r="E45">
            <v>295898</v>
          </cell>
          <cell r="F45">
            <v>296963</v>
          </cell>
          <cell r="G45">
            <v>1065</v>
          </cell>
        </row>
        <row r="46">
          <cell r="C46">
            <v>802</v>
          </cell>
          <cell r="D46">
            <v>1579</v>
          </cell>
          <cell r="E46">
            <v>234331</v>
          </cell>
          <cell r="F46">
            <v>235920</v>
          </cell>
          <cell r="G46">
            <v>1589</v>
          </cell>
        </row>
        <row r="47">
          <cell r="C47">
            <v>1232</v>
          </cell>
          <cell r="D47">
            <v>2316</v>
          </cell>
          <cell r="E47">
            <v>350579</v>
          </cell>
          <cell r="F47">
            <v>351580</v>
          </cell>
          <cell r="G47">
            <v>1001</v>
          </cell>
        </row>
        <row r="48">
          <cell r="C48">
            <v>1284</v>
          </cell>
          <cell r="D48">
            <v>2348</v>
          </cell>
          <cell r="E48">
            <v>353175.22</v>
          </cell>
          <cell r="F48">
            <v>353855.22</v>
          </cell>
          <cell r="G48">
            <v>680</v>
          </cell>
        </row>
        <row r="49">
          <cell r="C49">
            <v>1939</v>
          </cell>
          <cell r="D49">
            <v>4044</v>
          </cell>
          <cell r="E49">
            <v>570595</v>
          </cell>
          <cell r="F49">
            <v>573216</v>
          </cell>
          <cell r="G49">
            <v>2621</v>
          </cell>
        </row>
        <row r="50">
          <cell r="C50">
            <v>262</v>
          </cell>
          <cell r="D50">
            <v>529</v>
          </cell>
          <cell r="E50">
            <v>72116</v>
          </cell>
          <cell r="F50">
            <v>72162</v>
          </cell>
          <cell r="G50">
            <v>46</v>
          </cell>
        </row>
        <row r="51">
          <cell r="C51">
            <v>999</v>
          </cell>
          <cell r="D51">
            <v>1951</v>
          </cell>
          <cell r="E51">
            <v>304264</v>
          </cell>
          <cell r="F51">
            <v>305652</v>
          </cell>
          <cell r="G51">
            <v>1388</v>
          </cell>
        </row>
        <row r="52">
          <cell r="C52">
            <v>863</v>
          </cell>
          <cell r="D52">
            <v>1718</v>
          </cell>
          <cell r="E52">
            <v>286201</v>
          </cell>
          <cell r="F52">
            <v>289759</v>
          </cell>
          <cell r="G52">
            <v>3558</v>
          </cell>
        </row>
        <row r="53">
          <cell r="C53">
            <v>327</v>
          </cell>
          <cell r="D53">
            <v>664</v>
          </cell>
          <cell r="E53">
            <v>96202</v>
          </cell>
          <cell r="F53">
            <v>96455</v>
          </cell>
          <cell r="G53">
            <v>253</v>
          </cell>
        </row>
        <row r="54">
          <cell r="C54">
            <v>6702</v>
          </cell>
          <cell r="D54">
            <v>12918</v>
          </cell>
          <cell r="E54">
            <v>2151788</v>
          </cell>
          <cell r="F54">
            <v>2172030</v>
          </cell>
          <cell r="G54">
            <v>20242</v>
          </cell>
        </row>
        <row r="55">
          <cell r="C55">
            <v>2125</v>
          </cell>
          <cell r="D55">
            <v>4045</v>
          </cell>
          <cell r="E55">
            <v>608472</v>
          </cell>
          <cell r="F55">
            <v>612760</v>
          </cell>
          <cell r="G55">
            <v>4288</v>
          </cell>
        </row>
        <row r="56">
          <cell r="C56">
            <v>630</v>
          </cell>
          <cell r="D56">
            <v>1226</v>
          </cell>
          <cell r="E56">
            <v>181281</v>
          </cell>
          <cell r="F56">
            <v>183321</v>
          </cell>
          <cell r="G56">
            <v>2040</v>
          </cell>
        </row>
        <row r="57">
          <cell r="C57">
            <v>1552</v>
          </cell>
          <cell r="D57">
            <v>2725</v>
          </cell>
          <cell r="E57">
            <v>433898</v>
          </cell>
          <cell r="F57">
            <v>435626</v>
          </cell>
          <cell r="G57">
            <v>1728</v>
          </cell>
        </row>
        <row r="58">
          <cell r="C58">
            <v>329</v>
          </cell>
          <cell r="D58">
            <v>695</v>
          </cell>
          <cell r="E58">
            <v>108062</v>
          </cell>
          <cell r="F58">
            <v>108434</v>
          </cell>
          <cell r="G58">
            <v>372</v>
          </cell>
        </row>
        <row r="59">
          <cell r="C59">
            <v>1662</v>
          </cell>
          <cell r="D59">
            <v>3280</v>
          </cell>
          <cell r="E59">
            <v>525313</v>
          </cell>
          <cell r="F59">
            <v>533524</v>
          </cell>
          <cell r="G59">
            <v>8211</v>
          </cell>
        </row>
        <row r="60">
          <cell r="C60">
            <v>591</v>
          </cell>
          <cell r="D60">
            <v>1082</v>
          </cell>
          <cell r="E60">
            <v>166147</v>
          </cell>
          <cell r="F60">
            <v>166995</v>
          </cell>
          <cell r="G60">
            <v>848</v>
          </cell>
        </row>
        <row r="61">
          <cell r="C61">
            <v>36163</v>
          </cell>
          <cell r="D61">
            <v>68883</v>
          </cell>
          <cell r="E61">
            <v>12172573.24</v>
          </cell>
          <cell r="F61">
            <v>12325924.24</v>
          </cell>
          <cell r="G61">
            <v>153351</v>
          </cell>
        </row>
        <row r="62">
          <cell r="C62">
            <v>161</v>
          </cell>
          <cell r="D62">
            <v>339</v>
          </cell>
          <cell r="E62">
            <v>49873</v>
          </cell>
          <cell r="F62">
            <v>49873</v>
          </cell>
          <cell r="G62">
            <v>0</v>
          </cell>
        </row>
        <row r="63">
          <cell r="C63">
            <v>496</v>
          </cell>
          <cell r="D63">
            <v>1073</v>
          </cell>
          <cell r="E63">
            <v>157552</v>
          </cell>
          <cell r="F63">
            <v>157623</v>
          </cell>
          <cell r="G63">
            <v>71</v>
          </cell>
        </row>
        <row r="64">
          <cell r="C64">
            <v>587</v>
          </cell>
          <cell r="D64">
            <v>1156</v>
          </cell>
          <cell r="E64">
            <v>175585</v>
          </cell>
          <cell r="F64">
            <v>175926</v>
          </cell>
          <cell r="G64">
            <v>341</v>
          </cell>
        </row>
        <row r="65">
          <cell r="C65">
            <v>1942</v>
          </cell>
          <cell r="D65">
            <v>4145</v>
          </cell>
          <cell r="E65">
            <v>668902</v>
          </cell>
          <cell r="F65">
            <v>671271</v>
          </cell>
          <cell r="G65">
            <v>2369</v>
          </cell>
        </row>
        <row r="66">
          <cell r="C66">
            <v>355</v>
          </cell>
          <cell r="D66">
            <v>710</v>
          </cell>
          <cell r="E66">
            <v>97481</v>
          </cell>
          <cell r="F66">
            <v>97795</v>
          </cell>
          <cell r="G66">
            <v>314</v>
          </cell>
        </row>
        <row r="67">
          <cell r="C67">
            <v>512</v>
          </cell>
          <cell r="D67">
            <v>1064</v>
          </cell>
          <cell r="E67">
            <v>158067</v>
          </cell>
          <cell r="F67">
            <v>158180</v>
          </cell>
          <cell r="G67">
            <v>113</v>
          </cell>
        </row>
        <row r="68">
          <cell r="C68">
            <v>11638</v>
          </cell>
          <cell r="D68">
            <v>18724</v>
          </cell>
          <cell r="E68">
            <v>3146280</v>
          </cell>
          <cell r="F68">
            <v>3169390</v>
          </cell>
          <cell r="G68">
            <v>23110</v>
          </cell>
        </row>
        <row r="69">
          <cell r="C69">
            <v>2901</v>
          </cell>
          <cell r="D69">
            <v>6210</v>
          </cell>
          <cell r="E69">
            <v>982848.83</v>
          </cell>
          <cell r="F69">
            <v>991462.83</v>
          </cell>
          <cell r="G69">
            <v>8614</v>
          </cell>
        </row>
        <row r="70">
          <cell r="C70">
            <v>2683</v>
          </cell>
          <cell r="D70">
            <v>6381</v>
          </cell>
          <cell r="E70">
            <v>1024161</v>
          </cell>
          <cell r="F70">
            <v>1028168</v>
          </cell>
          <cell r="G70">
            <v>4007</v>
          </cell>
        </row>
        <row r="71">
          <cell r="C71">
            <v>422</v>
          </cell>
          <cell r="D71">
            <v>836</v>
          </cell>
          <cell r="E71">
            <v>116806</v>
          </cell>
          <cell r="F71">
            <v>121836</v>
          </cell>
          <cell r="G71">
            <v>5030</v>
          </cell>
        </row>
        <row r="72">
          <cell r="C72">
            <v>6014</v>
          </cell>
          <cell r="D72">
            <v>13636</v>
          </cell>
          <cell r="E72">
            <v>2204050</v>
          </cell>
          <cell r="F72">
            <v>2218661</v>
          </cell>
          <cell r="G72">
            <v>14611</v>
          </cell>
        </row>
        <row r="73">
          <cell r="C73">
            <v>2870</v>
          </cell>
          <cell r="D73">
            <v>5604</v>
          </cell>
          <cell r="E73">
            <v>864612</v>
          </cell>
          <cell r="F73">
            <v>870349</v>
          </cell>
          <cell r="G73">
            <v>5737</v>
          </cell>
        </row>
        <row r="74">
          <cell r="C74">
            <v>309</v>
          </cell>
          <cell r="D74">
            <v>584</v>
          </cell>
          <cell r="E74">
            <v>88128</v>
          </cell>
          <cell r="F74">
            <v>88462</v>
          </cell>
          <cell r="G74">
            <v>334</v>
          </cell>
        </row>
        <row r="75">
          <cell r="C75">
            <v>433</v>
          </cell>
          <cell r="D75">
            <v>885</v>
          </cell>
          <cell r="E75">
            <v>130964</v>
          </cell>
          <cell r="F75">
            <v>131569</v>
          </cell>
          <cell r="G75">
            <v>605</v>
          </cell>
        </row>
        <row r="76">
          <cell r="C76">
            <v>934</v>
          </cell>
          <cell r="D76">
            <v>1773</v>
          </cell>
          <cell r="E76">
            <v>253728</v>
          </cell>
          <cell r="F76">
            <v>258112</v>
          </cell>
          <cell r="G76">
            <v>4384</v>
          </cell>
        </row>
        <row r="77">
          <cell r="C77">
            <v>214</v>
          </cell>
          <cell r="D77">
            <v>431</v>
          </cell>
          <cell r="E77">
            <v>60682</v>
          </cell>
          <cell r="F77">
            <v>60705</v>
          </cell>
          <cell r="G77">
            <v>23</v>
          </cell>
        </row>
        <row r="78">
          <cell r="C78">
            <v>598</v>
          </cell>
          <cell r="D78">
            <v>1080</v>
          </cell>
          <cell r="E78">
            <v>162600</v>
          </cell>
          <cell r="F78">
            <v>162669</v>
          </cell>
          <cell r="G78">
            <v>69</v>
          </cell>
        </row>
        <row r="79">
          <cell r="C79">
            <v>819</v>
          </cell>
          <cell r="D79">
            <v>1591</v>
          </cell>
          <cell r="E79">
            <v>225284</v>
          </cell>
          <cell r="F79">
            <v>227033</v>
          </cell>
          <cell r="G79">
            <v>1749</v>
          </cell>
        </row>
        <row r="80">
          <cell r="C80">
            <v>5620</v>
          </cell>
          <cell r="D80">
            <v>10967</v>
          </cell>
          <cell r="E80">
            <v>1784601.84</v>
          </cell>
          <cell r="F80">
            <v>1796644.84</v>
          </cell>
          <cell r="G80">
            <v>12043</v>
          </cell>
        </row>
        <row r="81">
          <cell r="C81">
            <v>344</v>
          </cell>
          <cell r="D81">
            <v>744</v>
          </cell>
          <cell r="E81">
            <v>111238</v>
          </cell>
          <cell r="F81">
            <v>112155</v>
          </cell>
          <cell r="G81">
            <v>917</v>
          </cell>
        </row>
        <row r="82">
          <cell r="C82">
            <v>334</v>
          </cell>
          <cell r="D82">
            <v>651</v>
          </cell>
          <cell r="E82">
            <v>102602</v>
          </cell>
          <cell r="F82">
            <v>104158</v>
          </cell>
          <cell r="G82">
            <v>1556</v>
          </cell>
        </row>
        <row r="83">
          <cell r="C83">
            <v>1807</v>
          </cell>
          <cell r="D83">
            <v>3142</v>
          </cell>
          <cell r="E83">
            <v>479374</v>
          </cell>
          <cell r="F83">
            <v>482738</v>
          </cell>
          <cell r="G83">
            <v>3364</v>
          </cell>
        </row>
        <row r="84">
          <cell r="C84">
            <v>3013</v>
          </cell>
          <cell r="D84">
            <v>6075</v>
          </cell>
          <cell r="E84">
            <v>963201</v>
          </cell>
          <cell r="F84">
            <v>976200</v>
          </cell>
          <cell r="G84">
            <v>12999</v>
          </cell>
        </row>
        <row r="85">
          <cell r="C85">
            <v>330</v>
          </cell>
          <cell r="D85">
            <v>599</v>
          </cell>
          <cell r="E85">
            <v>85807</v>
          </cell>
          <cell r="F85">
            <v>85807</v>
          </cell>
          <cell r="G85">
            <v>0</v>
          </cell>
        </row>
        <row r="86">
          <cell r="C86">
            <v>31</v>
          </cell>
          <cell r="D86">
            <v>106</v>
          </cell>
          <cell r="E86">
            <v>14721</v>
          </cell>
          <cell r="F86">
            <v>15012</v>
          </cell>
          <cell r="G86">
            <v>291</v>
          </cell>
        </row>
        <row r="87">
          <cell r="C87">
            <v>1189</v>
          </cell>
          <cell r="D87">
            <v>2263</v>
          </cell>
          <cell r="E87">
            <v>445155</v>
          </cell>
          <cell r="F87">
            <v>446436</v>
          </cell>
          <cell r="G87">
            <v>1281</v>
          </cell>
        </row>
        <row r="88">
          <cell r="C88">
            <v>1615</v>
          </cell>
          <cell r="D88">
            <v>3254</v>
          </cell>
          <cell r="E88">
            <v>693432</v>
          </cell>
          <cell r="F88">
            <v>695370</v>
          </cell>
          <cell r="G88">
            <v>1938</v>
          </cell>
        </row>
        <row r="89">
          <cell r="C89">
            <v>3</v>
          </cell>
          <cell r="D89">
            <v>3</v>
          </cell>
          <cell r="E89">
            <v>649</v>
          </cell>
          <cell r="F89">
            <v>649</v>
          </cell>
          <cell r="G89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444B-45A6-41AC-872D-CA69044715B5}">
  <dimension ref="A1:F111"/>
  <sheetViews>
    <sheetView tabSelected="1" workbookViewId="0">
      <selection sqref="A1:F1"/>
    </sheetView>
  </sheetViews>
  <sheetFormatPr defaultRowHeight="12.75" x14ac:dyDescent="0.2"/>
  <cols>
    <col min="1" max="1" width="19.28515625" style="13" customWidth="1"/>
    <col min="2" max="2" width="9.28515625" style="13" bestFit="1" customWidth="1"/>
    <col min="3" max="3" width="13.85546875" style="13" customWidth="1"/>
    <col min="4" max="4" width="15.140625" style="13" bestFit="1" customWidth="1"/>
    <col min="5" max="5" width="14.7109375" style="13" customWidth="1"/>
    <col min="6" max="6" width="13.28515625" style="13" customWidth="1"/>
    <col min="7" max="231" width="9.140625" style="13"/>
    <col min="232" max="232" width="19.28515625" style="13" customWidth="1"/>
    <col min="233" max="233" width="9.28515625" style="13" bestFit="1" customWidth="1"/>
    <col min="234" max="234" width="13.85546875" style="13" customWidth="1"/>
    <col min="235" max="235" width="15.140625" style="13" bestFit="1" customWidth="1"/>
    <col min="236" max="236" width="14.7109375" style="13" customWidth="1"/>
    <col min="237" max="237" width="13.28515625" style="13" customWidth="1"/>
    <col min="238" max="240" width="9.140625" style="13"/>
    <col min="241" max="241" width="11.140625" style="13" bestFit="1" customWidth="1"/>
    <col min="242" max="242" width="36" style="13" customWidth="1"/>
    <col min="243" max="243" width="11.85546875" style="13" bestFit="1" customWidth="1"/>
    <col min="244" max="244" width="10.140625" style="13" bestFit="1" customWidth="1"/>
    <col min="245" max="245" width="19.7109375" style="13" customWidth="1"/>
    <col min="246" max="249" width="9.140625" style="13"/>
    <col min="250" max="250" width="9.5703125" style="13" bestFit="1" customWidth="1"/>
    <col min="251" max="251" width="12.85546875" style="13" bestFit="1" customWidth="1"/>
    <col min="252" max="252" width="17.5703125" style="13" customWidth="1"/>
    <col min="253" max="253" width="10.140625" style="13" bestFit="1" customWidth="1"/>
    <col min="254" max="254" width="9.140625" style="13"/>
    <col min="255" max="255" width="10" style="13" bestFit="1" customWidth="1"/>
    <col min="256" max="487" width="9.140625" style="13"/>
    <col min="488" max="488" width="19.28515625" style="13" customWidth="1"/>
    <col min="489" max="489" width="9.28515625" style="13" bestFit="1" customWidth="1"/>
    <col min="490" max="490" width="13.85546875" style="13" customWidth="1"/>
    <col min="491" max="491" width="15.140625" style="13" bestFit="1" customWidth="1"/>
    <col min="492" max="492" width="14.7109375" style="13" customWidth="1"/>
    <col min="493" max="493" width="13.28515625" style="13" customWidth="1"/>
    <col min="494" max="496" width="9.140625" style="13"/>
    <col min="497" max="497" width="11.140625" style="13" bestFit="1" customWidth="1"/>
    <col min="498" max="498" width="36" style="13" customWidth="1"/>
    <col min="499" max="499" width="11.85546875" style="13" bestFit="1" customWidth="1"/>
    <col min="500" max="500" width="10.140625" style="13" bestFit="1" customWidth="1"/>
    <col min="501" max="501" width="19.7109375" style="13" customWidth="1"/>
    <col min="502" max="505" width="9.140625" style="13"/>
    <col min="506" max="506" width="9.5703125" style="13" bestFit="1" customWidth="1"/>
    <col min="507" max="507" width="12.85546875" style="13" bestFit="1" customWidth="1"/>
    <col min="508" max="508" width="17.5703125" style="13" customWidth="1"/>
    <col min="509" max="509" width="10.140625" style="13" bestFit="1" customWidth="1"/>
    <col min="510" max="510" width="9.140625" style="13"/>
    <col min="511" max="511" width="10" style="13" bestFit="1" customWidth="1"/>
    <col min="512" max="743" width="9.140625" style="13"/>
    <col min="744" max="744" width="19.28515625" style="13" customWidth="1"/>
    <col min="745" max="745" width="9.28515625" style="13" bestFit="1" customWidth="1"/>
    <col min="746" max="746" width="13.85546875" style="13" customWidth="1"/>
    <col min="747" max="747" width="15.140625" style="13" bestFit="1" customWidth="1"/>
    <col min="748" max="748" width="14.7109375" style="13" customWidth="1"/>
    <col min="749" max="749" width="13.28515625" style="13" customWidth="1"/>
    <col min="750" max="752" width="9.140625" style="13"/>
    <col min="753" max="753" width="11.140625" style="13" bestFit="1" customWidth="1"/>
    <col min="754" max="754" width="36" style="13" customWidth="1"/>
    <col min="755" max="755" width="11.85546875" style="13" bestFit="1" customWidth="1"/>
    <col min="756" max="756" width="10.140625" style="13" bestFit="1" customWidth="1"/>
    <col min="757" max="757" width="19.7109375" style="13" customWidth="1"/>
    <col min="758" max="761" width="9.140625" style="13"/>
    <col min="762" max="762" width="9.5703125" style="13" bestFit="1" customWidth="1"/>
    <col min="763" max="763" width="12.85546875" style="13" bestFit="1" customWidth="1"/>
    <col min="764" max="764" width="17.5703125" style="13" customWidth="1"/>
    <col min="765" max="765" width="10.140625" style="13" bestFit="1" customWidth="1"/>
    <col min="766" max="766" width="9.140625" style="13"/>
    <col min="767" max="767" width="10" style="13" bestFit="1" customWidth="1"/>
    <col min="768" max="999" width="9.140625" style="13"/>
    <col min="1000" max="1000" width="19.28515625" style="13" customWidth="1"/>
    <col min="1001" max="1001" width="9.28515625" style="13" bestFit="1" customWidth="1"/>
    <col min="1002" max="1002" width="13.85546875" style="13" customWidth="1"/>
    <col min="1003" max="1003" width="15.140625" style="13" bestFit="1" customWidth="1"/>
    <col min="1004" max="1004" width="14.7109375" style="13" customWidth="1"/>
    <col min="1005" max="1005" width="13.28515625" style="13" customWidth="1"/>
    <col min="1006" max="1008" width="9.140625" style="13"/>
    <col min="1009" max="1009" width="11.140625" style="13" bestFit="1" customWidth="1"/>
    <col min="1010" max="1010" width="36" style="13" customWidth="1"/>
    <col min="1011" max="1011" width="11.85546875" style="13" bestFit="1" customWidth="1"/>
    <col min="1012" max="1012" width="10.140625" style="13" bestFit="1" customWidth="1"/>
    <col min="1013" max="1013" width="19.7109375" style="13" customWidth="1"/>
    <col min="1014" max="1017" width="9.140625" style="13"/>
    <col min="1018" max="1018" width="9.5703125" style="13" bestFit="1" customWidth="1"/>
    <col min="1019" max="1019" width="12.85546875" style="13" bestFit="1" customWidth="1"/>
    <col min="1020" max="1020" width="17.5703125" style="13" customWidth="1"/>
    <col min="1021" max="1021" width="10.140625" style="13" bestFit="1" customWidth="1"/>
    <col min="1022" max="1022" width="9.140625" style="13"/>
    <col min="1023" max="1023" width="10" style="13" bestFit="1" customWidth="1"/>
    <col min="1024" max="1255" width="9.140625" style="13"/>
    <col min="1256" max="1256" width="19.28515625" style="13" customWidth="1"/>
    <col min="1257" max="1257" width="9.28515625" style="13" bestFit="1" customWidth="1"/>
    <col min="1258" max="1258" width="13.85546875" style="13" customWidth="1"/>
    <col min="1259" max="1259" width="15.140625" style="13" bestFit="1" customWidth="1"/>
    <col min="1260" max="1260" width="14.7109375" style="13" customWidth="1"/>
    <col min="1261" max="1261" width="13.28515625" style="13" customWidth="1"/>
    <col min="1262" max="1264" width="9.140625" style="13"/>
    <col min="1265" max="1265" width="11.140625" style="13" bestFit="1" customWidth="1"/>
    <col min="1266" max="1266" width="36" style="13" customWidth="1"/>
    <col min="1267" max="1267" width="11.85546875" style="13" bestFit="1" customWidth="1"/>
    <col min="1268" max="1268" width="10.140625" style="13" bestFit="1" customWidth="1"/>
    <col min="1269" max="1269" width="19.7109375" style="13" customWidth="1"/>
    <col min="1270" max="1273" width="9.140625" style="13"/>
    <col min="1274" max="1274" width="9.5703125" style="13" bestFit="1" customWidth="1"/>
    <col min="1275" max="1275" width="12.85546875" style="13" bestFit="1" customWidth="1"/>
    <col min="1276" max="1276" width="17.5703125" style="13" customWidth="1"/>
    <col min="1277" max="1277" width="10.140625" style="13" bestFit="1" customWidth="1"/>
    <col min="1278" max="1278" width="9.140625" style="13"/>
    <col min="1279" max="1279" width="10" style="13" bestFit="1" customWidth="1"/>
    <col min="1280" max="1511" width="9.140625" style="13"/>
    <col min="1512" max="1512" width="19.28515625" style="13" customWidth="1"/>
    <col min="1513" max="1513" width="9.28515625" style="13" bestFit="1" customWidth="1"/>
    <col min="1514" max="1514" width="13.85546875" style="13" customWidth="1"/>
    <col min="1515" max="1515" width="15.140625" style="13" bestFit="1" customWidth="1"/>
    <col min="1516" max="1516" width="14.7109375" style="13" customWidth="1"/>
    <col min="1517" max="1517" width="13.28515625" style="13" customWidth="1"/>
    <col min="1518" max="1520" width="9.140625" style="13"/>
    <col min="1521" max="1521" width="11.140625" style="13" bestFit="1" customWidth="1"/>
    <col min="1522" max="1522" width="36" style="13" customWidth="1"/>
    <col min="1523" max="1523" width="11.85546875" style="13" bestFit="1" customWidth="1"/>
    <col min="1524" max="1524" width="10.140625" style="13" bestFit="1" customWidth="1"/>
    <col min="1525" max="1525" width="19.7109375" style="13" customWidth="1"/>
    <col min="1526" max="1529" width="9.140625" style="13"/>
    <col min="1530" max="1530" width="9.5703125" style="13" bestFit="1" customWidth="1"/>
    <col min="1531" max="1531" width="12.85546875" style="13" bestFit="1" customWidth="1"/>
    <col min="1532" max="1532" width="17.5703125" style="13" customWidth="1"/>
    <col min="1533" max="1533" width="10.140625" style="13" bestFit="1" customWidth="1"/>
    <col min="1534" max="1534" width="9.140625" style="13"/>
    <col min="1535" max="1535" width="10" style="13" bestFit="1" customWidth="1"/>
    <col min="1536" max="1767" width="9.140625" style="13"/>
    <col min="1768" max="1768" width="19.28515625" style="13" customWidth="1"/>
    <col min="1769" max="1769" width="9.28515625" style="13" bestFit="1" customWidth="1"/>
    <col min="1770" max="1770" width="13.85546875" style="13" customWidth="1"/>
    <col min="1771" max="1771" width="15.140625" style="13" bestFit="1" customWidth="1"/>
    <col min="1772" max="1772" width="14.7109375" style="13" customWidth="1"/>
    <col min="1773" max="1773" width="13.28515625" style="13" customWidth="1"/>
    <col min="1774" max="1776" width="9.140625" style="13"/>
    <col min="1777" max="1777" width="11.140625" style="13" bestFit="1" customWidth="1"/>
    <col min="1778" max="1778" width="36" style="13" customWidth="1"/>
    <col min="1779" max="1779" width="11.85546875" style="13" bestFit="1" customWidth="1"/>
    <col min="1780" max="1780" width="10.140625" style="13" bestFit="1" customWidth="1"/>
    <col min="1781" max="1781" width="19.7109375" style="13" customWidth="1"/>
    <col min="1782" max="1785" width="9.140625" style="13"/>
    <col min="1786" max="1786" width="9.5703125" style="13" bestFit="1" customWidth="1"/>
    <col min="1787" max="1787" width="12.85546875" style="13" bestFit="1" customWidth="1"/>
    <col min="1788" max="1788" width="17.5703125" style="13" customWidth="1"/>
    <col min="1789" max="1789" width="10.140625" style="13" bestFit="1" customWidth="1"/>
    <col min="1790" max="1790" width="9.140625" style="13"/>
    <col min="1791" max="1791" width="10" style="13" bestFit="1" customWidth="1"/>
    <col min="1792" max="2023" width="9.140625" style="13"/>
    <col min="2024" max="2024" width="19.28515625" style="13" customWidth="1"/>
    <col min="2025" max="2025" width="9.28515625" style="13" bestFit="1" customWidth="1"/>
    <col min="2026" max="2026" width="13.85546875" style="13" customWidth="1"/>
    <col min="2027" max="2027" width="15.140625" style="13" bestFit="1" customWidth="1"/>
    <col min="2028" max="2028" width="14.7109375" style="13" customWidth="1"/>
    <col min="2029" max="2029" width="13.28515625" style="13" customWidth="1"/>
    <col min="2030" max="2032" width="9.140625" style="13"/>
    <col min="2033" max="2033" width="11.140625" style="13" bestFit="1" customWidth="1"/>
    <col min="2034" max="2034" width="36" style="13" customWidth="1"/>
    <col min="2035" max="2035" width="11.85546875" style="13" bestFit="1" customWidth="1"/>
    <col min="2036" max="2036" width="10.140625" style="13" bestFit="1" customWidth="1"/>
    <col min="2037" max="2037" width="19.7109375" style="13" customWidth="1"/>
    <col min="2038" max="2041" width="9.140625" style="13"/>
    <col min="2042" max="2042" width="9.5703125" style="13" bestFit="1" customWidth="1"/>
    <col min="2043" max="2043" width="12.85546875" style="13" bestFit="1" customWidth="1"/>
    <col min="2044" max="2044" width="17.5703125" style="13" customWidth="1"/>
    <col min="2045" max="2045" width="10.140625" style="13" bestFit="1" customWidth="1"/>
    <col min="2046" max="2046" width="9.140625" style="13"/>
    <col min="2047" max="2047" width="10" style="13" bestFit="1" customWidth="1"/>
    <col min="2048" max="2279" width="9.140625" style="13"/>
    <col min="2280" max="2280" width="19.28515625" style="13" customWidth="1"/>
    <col min="2281" max="2281" width="9.28515625" style="13" bestFit="1" customWidth="1"/>
    <col min="2282" max="2282" width="13.85546875" style="13" customWidth="1"/>
    <col min="2283" max="2283" width="15.140625" style="13" bestFit="1" customWidth="1"/>
    <col min="2284" max="2284" width="14.7109375" style="13" customWidth="1"/>
    <col min="2285" max="2285" width="13.28515625" style="13" customWidth="1"/>
    <col min="2286" max="2288" width="9.140625" style="13"/>
    <col min="2289" max="2289" width="11.140625" style="13" bestFit="1" customWidth="1"/>
    <col min="2290" max="2290" width="36" style="13" customWidth="1"/>
    <col min="2291" max="2291" width="11.85546875" style="13" bestFit="1" customWidth="1"/>
    <col min="2292" max="2292" width="10.140625" style="13" bestFit="1" customWidth="1"/>
    <col min="2293" max="2293" width="19.7109375" style="13" customWidth="1"/>
    <col min="2294" max="2297" width="9.140625" style="13"/>
    <col min="2298" max="2298" width="9.5703125" style="13" bestFit="1" customWidth="1"/>
    <col min="2299" max="2299" width="12.85546875" style="13" bestFit="1" customWidth="1"/>
    <col min="2300" max="2300" width="17.5703125" style="13" customWidth="1"/>
    <col min="2301" max="2301" width="10.140625" style="13" bestFit="1" customWidth="1"/>
    <col min="2302" max="2302" width="9.140625" style="13"/>
    <col min="2303" max="2303" width="10" style="13" bestFit="1" customWidth="1"/>
    <col min="2304" max="2535" width="9.140625" style="13"/>
    <col min="2536" max="2536" width="19.28515625" style="13" customWidth="1"/>
    <col min="2537" max="2537" width="9.28515625" style="13" bestFit="1" customWidth="1"/>
    <col min="2538" max="2538" width="13.85546875" style="13" customWidth="1"/>
    <col min="2539" max="2539" width="15.140625" style="13" bestFit="1" customWidth="1"/>
    <col min="2540" max="2540" width="14.7109375" style="13" customWidth="1"/>
    <col min="2541" max="2541" width="13.28515625" style="13" customWidth="1"/>
    <col min="2542" max="2544" width="9.140625" style="13"/>
    <col min="2545" max="2545" width="11.140625" style="13" bestFit="1" customWidth="1"/>
    <col min="2546" max="2546" width="36" style="13" customWidth="1"/>
    <col min="2547" max="2547" width="11.85546875" style="13" bestFit="1" customWidth="1"/>
    <col min="2548" max="2548" width="10.140625" style="13" bestFit="1" customWidth="1"/>
    <col min="2549" max="2549" width="19.7109375" style="13" customWidth="1"/>
    <col min="2550" max="2553" width="9.140625" style="13"/>
    <col min="2554" max="2554" width="9.5703125" style="13" bestFit="1" customWidth="1"/>
    <col min="2555" max="2555" width="12.85546875" style="13" bestFit="1" customWidth="1"/>
    <col min="2556" max="2556" width="17.5703125" style="13" customWidth="1"/>
    <col min="2557" max="2557" width="10.140625" style="13" bestFit="1" customWidth="1"/>
    <col min="2558" max="2558" width="9.140625" style="13"/>
    <col min="2559" max="2559" width="10" style="13" bestFit="1" customWidth="1"/>
    <col min="2560" max="2791" width="9.140625" style="13"/>
    <col min="2792" max="2792" width="19.28515625" style="13" customWidth="1"/>
    <col min="2793" max="2793" width="9.28515625" style="13" bestFit="1" customWidth="1"/>
    <col min="2794" max="2794" width="13.85546875" style="13" customWidth="1"/>
    <col min="2795" max="2795" width="15.140625" style="13" bestFit="1" customWidth="1"/>
    <col min="2796" max="2796" width="14.7109375" style="13" customWidth="1"/>
    <col min="2797" max="2797" width="13.28515625" style="13" customWidth="1"/>
    <col min="2798" max="2800" width="9.140625" style="13"/>
    <col min="2801" max="2801" width="11.140625" style="13" bestFit="1" customWidth="1"/>
    <col min="2802" max="2802" width="36" style="13" customWidth="1"/>
    <col min="2803" max="2803" width="11.85546875" style="13" bestFit="1" customWidth="1"/>
    <col min="2804" max="2804" width="10.140625" style="13" bestFit="1" customWidth="1"/>
    <col min="2805" max="2805" width="19.7109375" style="13" customWidth="1"/>
    <col min="2806" max="2809" width="9.140625" style="13"/>
    <col min="2810" max="2810" width="9.5703125" style="13" bestFit="1" customWidth="1"/>
    <col min="2811" max="2811" width="12.85546875" style="13" bestFit="1" customWidth="1"/>
    <col min="2812" max="2812" width="17.5703125" style="13" customWidth="1"/>
    <col min="2813" max="2813" width="10.140625" style="13" bestFit="1" customWidth="1"/>
    <col min="2814" max="2814" width="9.140625" style="13"/>
    <col min="2815" max="2815" width="10" style="13" bestFit="1" customWidth="1"/>
    <col min="2816" max="3047" width="9.140625" style="13"/>
    <col min="3048" max="3048" width="19.28515625" style="13" customWidth="1"/>
    <col min="3049" max="3049" width="9.28515625" style="13" bestFit="1" customWidth="1"/>
    <col min="3050" max="3050" width="13.85546875" style="13" customWidth="1"/>
    <col min="3051" max="3051" width="15.140625" style="13" bestFit="1" customWidth="1"/>
    <col min="3052" max="3052" width="14.7109375" style="13" customWidth="1"/>
    <col min="3053" max="3053" width="13.28515625" style="13" customWidth="1"/>
    <col min="3054" max="3056" width="9.140625" style="13"/>
    <col min="3057" max="3057" width="11.140625" style="13" bestFit="1" customWidth="1"/>
    <col min="3058" max="3058" width="36" style="13" customWidth="1"/>
    <col min="3059" max="3059" width="11.85546875" style="13" bestFit="1" customWidth="1"/>
    <col min="3060" max="3060" width="10.140625" style="13" bestFit="1" customWidth="1"/>
    <col min="3061" max="3061" width="19.7109375" style="13" customWidth="1"/>
    <col min="3062" max="3065" width="9.140625" style="13"/>
    <col min="3066" max="3066" width="9.5703125" style="13" bestFit="1" customWidth="1"/>
    <col min="3067" max="3067" width="12.85546875" style="13" bestFit="1" customWidth="1"/>
    <col min="3068" max="3068" width="17.5703125" style="13" customWidth="1"/>
    <col min="3069" max="3069" width="10.140625" style="13" bestFit="1" customWidth="1"/>
    <col min="3070" max="3070" width="9.140625" style="13"/>
    <col min="3071" max="3071" width="10" style="13" bestFit="1" customWidth="1"/>
    <col min="3072" max="3303" width="9.140625" style="13"/>
    <col min="3304" max="3304" width="19.28515625" style="13" customWidth="1"/>
    <col min="3305" max="3305" width="9.28515625" style="13" bestFit="1" customWidth="1"/>
    <col min="3306" max="3306" width="13.85546875" style="13" customWidth="1"/>
    <col min="3307" max="3307" width="15.140625" style="13" bestFit="1" customWidth="1"/>
    <col min="3308" max="3308" width="14.7109375" style="13" customWidth="1"/>
    <col min="3309" max="3309" width="13.28515625" style="13" customWidth="1"/>
    <col min="3310" max="3312" width="9.140625" style="13"/>
    <col min="3313" max="3313" width="11.140625" style="13" bestFit="1" customWidth="1"/>
    <col min="3314" max="3314" width="36" style="13" customWidth="1"/>
    <col min="3315" max="3315" width="11.85546875" style="13" bestFit="1" customWidth="1"/>
    <col min="3316" max="3316" width="10.140625" style="13" bestFit="1" customWidth="1"/>
    <col min="3317" max="3317" width="19.7109375" style="13" customWidth="1"/>
    <col min="3318" max="3321" width="9.140625" style="13"/>
    <col min="3322" max="3322" width="9.5703125" style="13" bestFit="1" customWidth="1"/>
    <col min="3323" max="3323" width="12.85546875" style="13" bestFit="1" customWidth="1"/>
    <col min="3324" max="3324" width="17.5703125" style="13" customWidth="1"/>
    <col min="3325" max="3325" width="10.140625" style="13" bestFit="1" customWidth="1"/>
    <col min="3326" max="3326" width="9.140625" style="13"/>
    <col min="3327" max="3327" width="10" style="13" bestFit="1" customWidth="1"/>
    <col min="3328" max="3559" width="9.140625" style="13"/>
    <col min="3560" max="3560" width="19.28515625" style="13" customWidth="1"/>
    <col min="3561" max="3561" width="9.28515625" style="13" bestFit="1" customWidth="1"/>
    <col min="3562" max="3562" width="13.85546875" style="13" customWidth="1"/>
    <col min="3563" max="3563" width="15.140625" style="13" bestFit="1" customWidth="1"/>
    <col min="3564" max="3564" width="14.7109375" style="13" customWidth="1"/>
    <col min="3565" max="3565" width="13.28515625" style="13" customWidth="1"/>
    <col min="3566" max="3568" width="9.140625" style="13"/>
    <col min="3569" max="3569" width="11.140625" style="13" bestFit="1" customWidth="1"/>
    <col min="3570" max="3570" width="36" style="13" customWidth="1"/>
    <col min="3571" max="3571" width="11.85546875" style="13" bestFit="1" customWidth="1"/>
    <col min="3572" max="3572" width="10.140625" style="13" bestFit="1" customWidth="1"/>
    <col min="3573" max="3573" width="19.7109375" style="13" customWidth="1"/>
    <col min="3574" max="3577" width="9.140625" style="13"/>
    <col min="3578" max="3578" width="9.5703125" style="13" bestFit="1" customWidth="1"/>
    <col min="3579" max="3579" width="12.85546875" style="13" bestFit="1" customWidth="1"/>
    <col min="3580" max="3580" width="17.5703125" style="13" customWidth="1"/>
    <col min="3581" max="3581" width="10.140625" style="13" bestFit="1" customWidth="1"/>
    <col min="3582" max="3582" width="9.140625" style="13"/>
    <col min="3583" max="3583" width="10" style="13" bestFit="1" customWidth="1"/>
    <col min="3584" max="3815" width="9.140625" style="13"/>
    <col min="3816" max="3816" width="19.28515625" style="13" customWidth="1"/>
    <col min="3817" max="3817" width="9.28515625" style="13" bestFit="1" customWidth="1"/>
    <col min="3818" max="3818" width="13.85546875" style="13" customWidth="1"/>
    <col min="3819" max="3819" width="15.140625" style="13" bestFit="1" customWidth="1"/>
    <col min="3820" max="3820" width="14.7109375" style="13" customWidth="1"/>
    <col min="3821" max="3821" width="13.28515625" style="13" customWidth="1"/>
    <col min="3822" max="3824" width="9.140625" style="13"/>
    <col min="3825" max="3825" width="11.140625" style="13" bestFit="1" customWidth="1"/>
    <col min="3826" max="3826" width="36" style="13" customWidth="1"/>
    <col min="3827" max="3827" width="11.85546875" style="13" bestFit="1" customWidth="1"/>
    <col min="3828" max="3828" width="10.140625" style="13" bestFit="1" customWidth="1"/>
    <col min="3829" max="3829" width="19.7109375" style="13" customWidth="1"/>
    <col min="3830" max="3833" width="9.140625" style="13"/>
    <col min="3834" max="3834" width="9.5703125" style="13" bestFit="1" customWidth="1"/>
    <col min="3835" max="3835" width="12.85546875" style="13" bestFit="1" customWidth="1"/>
    <col min="3836" max="3836" width="17.5703125" style="13" customWidth="1"/>
    <col min="3837" max="3837" width="10.140625" style="13" bestFit="1" customWidth="1"/>
    <col min="3838" max="3838" width="9.140625" style="13"/>
    <col min="3839" max="3839" width="10" style="13" bestFit="1" customWidth="1"/>
    <col min="3840" max="4071" width="9.140625" style="13"/>
    <col min="4072" max="4072" width="19.28515625" style="13" customWidth="1"/>
    <col min="4073" max="4073" width="9.28515625" style="13" bestFit="1" customWidth="1"/>
    <col min="4074" max="4074" width="13.85546875" style="13" customWidth="1"/>
    <col min="4075" max="4075" width="15.140625" style="13" bestFit="1" customWidth="1"/>
    <col min="4076" max="4076" width="14.7109375" style="13" customWidth="1"/>
    <col min="4077" max="4077" width="13.28515625" style="13" customWidth="1"/>
    <col min="4078" max="4080" width="9.140625" style="13"/>
    <col min="4081" max="4081" width="11.140625" style="13" bestFit="1" customWidth="1"/>
    <col min="4082" max="4082" width="36" style="13" customWidth="1"/>
    <col min="4083" max="4083" width="11.85546875" style="13" bestFit="1" customWidth="1"/>
    <col min="4084" max="4084" width="10.140625" style="13" bestFit="1" customWidth="1"/>
    <col min="4085" max="4085" width="19.7109375" style="13" customWidth="1"/>
    <col min="4086" max="4089" width="9.140625" style="13"/>
    <col min="4090" max="4090" width="9.5703125" style="13" bestFit="1" customWidth="1"/>
    <col min="4091" max="4091" width="12.85546875" style="13" bestFit="1" customWidth="1"/>
    <col min="4092" max="4092" width="17.5703125" style="13" customWidth="1"/>
    <col min="4093" max="4093" width="10.140625" style="13" bestFit="1" customWidth="1"/>
    <col min="4094" max="4094" width="9.140625" style="13"/>
    <col min="4095" max="4095" width="10" style="13" bestFit="1" customWidth="1"/>
    <col min="4096" max="4327" width="9.140625" style="13"/>
    <col min="4328" max="4328" width="19.28515625" style="13" customWidth="1"/>
    <col min="4329" max="4329" width="9.28515625" style="13" bestFit="1" customWidth="1"/>
    <col min="4330" max="4330" width="13.85546875" style="13" customWidth="1"/>
    <col min="4331" max="4331" width="15.140625" style="13" bestFit="1" customWidth="1"/>
    <col min="4332" max="4332" width="14.7109375" style="13" customWidth="1"/>
    <col min="4333" max="4333" width="13.28515625" style="13" customWidth="1"/>
    <col min="4334" max="4336" width="9.140625" style="13"/>
    <col min="4337" max="4337" width="11.140625" style="13" bestFit="1" customWidth="1"/>
    <col min="4338" max="4338" width="36" style="13" customWidth="1"/>
    <col min="4339" max="4339" width="11.85546875" style="13" bestFit="1" customWidth="1"/>
    <col min="4340" max="4340" width="10.140625" style="13" bestFit="1" customWidth="1"/>
    <col min="4341" max="4341" width="19.7109375" style="13" customWidth="1"/>
    <col min="4342" max="4345" width="9.140625" style="13"/>
    <col min="4346" max="4346" width="9.5703125" style="13" bestFit="1" customWidth="1"/>
    <col min="4347" max="4347" width="12.85546875" style="13" bestFit="1" customWidth="1"/>
    <col min="4348" max="4348" width="17.5703125" style="13" customWidth="1"/>
    <col min="4349" max="4349" width="10.140625" style="13" bestFit="1" customWidth="1"/>
    <col min="4350" max="4350" width="9.140625" style="13"/>
    <col min="4351" max="4351" width="10" style="13" bestFit="1" customWidth="1"/>
    <col min="4352" max="4583" width="9.140625" style="13"/>
    <col min="4584" max="4584" width="19.28515625" style="13" customWidth="1"/>
    <col min="4585" max="4585" width="9.28515625" style="13" bestFit="1" customWidth="1"/>
    <col min="4586" max="4586" width="13.85546875" style="13" customWidth="1"/>
    <col min="4587" max="4587" width="15.140625" style="13" bestFit="1" customWidth="1"/>
    <col min="4588" max="4588" width="14.7109375" style="13" customWidth="1"/>
    <col min="4589" max="4589" width="13.28515625" style="13" customWidth="1"/>
    <col min="4590" max="4592" width="9.140625" style="13"/>
    <col min="4593" max="4593" width="11.140625" style="13" bestFit="1" customWidth="1"/>
    <col min="4594" max="4594" width="36" style="13" customWidth="1"/>
    <col min="4595" max="4595" width="11.85546875" style="13" bestFit="1" customWidth="1"/>
    <col min="4596" max="4596" width="10.140625" style="13" bestFit="1" customWidth="1"/>
    <col min="4597" max="4597" width="19.7109375" style="13" customWidth="1"/>
    <col min="4598" max="4601" width="9.140625" style="13"/>
    <col min="4602" max="4602" width="9.5703125" style="13" bestFit="1" customWidth="1"/>
    <col min="4603" max="4603" width="12.85546875" style="13" bestFit="1" customWidth="1"/>
    <col min="4604" max="4604" width="17.5703125" style="13" customWidth="1"/>
    <col min="4605" max="4605" width="10.140625" style="13" bestFit="1" customWidth="1"/>
    <col min="4606" max="4606" width="9.140625" style="13"/>
    <col min="4607" max="4607" width="10" style="13" bestFit="1" customWidth="1"/>
    <col min="4608" max="4839" width="9.140625" style="13"/>
    <col min="4840" max="4840" width="19.28515625" style="13" customWidth="1"/>
    <col min="4841" max="4841" width="9.28515625" style="13" bestFit="1" customWidth="1"/>
    <col min="4842" max="4842" width="13.85546875" style="13" customWidth="1"/>
    <col min="4843" max="4843" width="15.140625" style="13" bestFit="1" customWidth="1"/>
    <col min="4844" max="4844" width="14.7109375" style="13" customWidth="1"/>
    <col min="4845" max="4845" width="13.28515625" style="13" customWidth="1"/>
    <col min="4846" max="4848" width="9.140625" style="13"/>
    <col min="4849" max="4849" width="11.140625" style="13" bestFit="1" customWidth="1"/>
    <col min="4850" max="4850" width="36" style="13" customWidth="1"/>
    <col min="4851" max="4851" width="11.85546875" style="13" bestFit="1" customWidth="1"/>
    <col min="4852" max="4852" width="10.140625" style="13" bestFit="1" customWidth="1"/>
    <col min="4853" max="4853" width="19.7109375" style="13" customWidth="1"/>
    <col min="4854" max="4857" width="9.140625" style="13"/>
    <col min="4858" max="4858" width="9.5703125" style="13" bestFit="1" customWidth="1"/>
    <col min="4859" max="4859" width="12.85546875" style="13" bestFit="1" customWidth="1"/>
    <col min="4860" max="4860" width="17.5703125" style="13" customWidth="1"/>
    <col min="4861" max="4861" width="10.140625" style="13" bestFit="1" customWidth="1"/>
    <col min="4862" max="4862" width="9.140625" style="13"/>
    <col min="4863" max="4863" width="10" style="13" bestFit="1" customWidth="1"/>
    <col min="4864" max="5095" width="9.140625" style="13"/>
    <col min="5096" max="5096" width="19.28515625" style="13" customWidth="1"/>
    <col min="5097" max="5097" width="9.28515625" style="13" bestFit="1" customWidth="1"/>
    <col min="5098" max="5098" width="13.85546875" style="13" customWidth="1"/>
    <col min="5099" max="5099" width="15.140625" style="13" bestFit="1" customWidth="1"/>
    <col min="5100" max="5100" width="14.7109375" style="13" customWidth="1"/>
    <col min="5101" max="5101" width="13.28515625" style="13" customWidth="1"/>
    <col min="5102" max="5104" width="9.140625" style="13"/>
    <col min="5105" max="5105" width="11.140625" style="13" bestFit="1" customWidth="1"/>
    <col min="5106" max="5106" width="36" style="13" customWidth="1"/>
    <col min="5107" max="5107" width="11.85546875" style="13" bestFit="1" customWidth="1"/>
    <col min="5108" max="5108" width="10.140625" style="13" bestFit="1" customWidth="1"/>
    <col min="5109" max="5109" width="19.7109375" style="13" customWidth="1"/>
    <col min="5110" max="5113" width="9.140625" style="13"/>
    <col min="5114" max="5114" width="9.5703125" style="13" bestFit="1" customWidth="1"/>
    <col min="5115" max="5115" width="12.85546875" style="13" bestFit="1" customWidth="1"/>
    <col min="5116" max="5116" width="17.5703125" style="13" customWidth="1"/>
    <col min="5117" max="5117" width="10.140625" style="13" bestFit="1" customWidth="1"/>
    <col min="5118" max="5118" width="9.140625" style="13"/>
    <col min="5119" max="5119" width="10" style="13" bestFit="1" customWidth="1"/>
    <col min="5120" max="5351" width="9.140625" style="13"/>
    <col min="5352" max="5352" width="19.28515625" style="13" customWidth="1"/>
    <col min="5353" max="5353" width="9.28515625" style="13" bestFit="1" customWidth="1"/>
    <col min="5354" max="5354" width="13.85546875" style="13" customWidth="1"/>
    <col min="5355" max="5355" width="15.140625" style="13" bestFit="1" customWidth="1"/>
    <col min="5356" max="5356" width="14.7109375" style="13" customWidth="1"/>
    <col min="5357" max="5357" width="13.28515625" style="13" customWidth="1"/>
    <col min="5358" max="5360" width="9.140625" style="13"/>
    <col min="5361" max="5361" width="11.140625" style="13" bestFit="1" customWidth="1"/>
    <col min="5362" max="5362" width="36" style="13" customWidth="1"/>
    <col min="5363" max="5363" width="11.85546875" style="13" bestFit="1" customWidth="1"/>
    <col min="5364" max="5364" width="10.140625" style="13" bestFit="1" customWidth="1"/>
    <col min="5365" max="5365" width="19.7109375" style="13" customWidth="1"/>
    <col min="5366" max="5369" width="9.140625" style="13"/>
    <col min="5370" max="5370" width="9.5703125" style="13" bestFit="1" customWidth="1"/>
    <col min="5371" max="5371" width="12.85546875" style="13" bestFit="1" customWidth="1"/>
    <col min="5372" max="5372" width="17.5703125" style="13" customWidth="1"/>
    <col min="5373" max="5373" width="10.140625" style="13" bestFit="1" customWidth="1"/>
    <col min="5374" max="5374" width="9.140625" style="13"/>
    <col min="5375" max="5375" width="10" style="13" bestFit="1" customWidth="1"/>
    <col min="5376" max="5607" width="9.140625" style="13"/>
    <col min="5608" max="5608" width="19.28515625" style="13" customWidth="1"/>
    <col min="5609" max="5609" width="9.28515625" style="13" bestFit="1" customWidth="1"/>
    <col min="5610" max="5610" width="13.85546875" style="13" customWidth="1"/>
    <col min="5611" max="5611" width="15.140625" style="13" bestFit="1" customWidth="1"/>
    <col min="5612" max="5612" width="14.7109375" style="13" customWidth="1"/>
    <col min="5613" max="5613" width="13.28515625" style="13" customWidth="1"/>
    <col min="5614" max="5616" width="9.140625" style="13"/>
    <col min="5617" max="5617" width="11.140625" style="13" bestFit="1" customWidth="1"/>
    <col min="5618" max="5618" width="36" style="13" customWidth="1"/>
    <col min="5619" max="5619" width="11.85546875" style="13" bestFit="1" customWidth="1"/>
    <col min="5620" max="5620" width="10.140625" style="13" bestFit="1" customWidth="1"/>
    <col min="5621" max="5621" width="19.7109375" style="13" customWidth="1"/>
    <col min="5622" max="5625" width="9.140625" style="13"/>
    <col min="5626" max="5626" width="9.5703125" style="13" bestFit="1" customWidth="1"/>
    <col min="5627" max="5627" width="12.85546875" style="13" bestFit="1" customWidth="1"/>
    <col min="5628" max="5628" width="17.5703125" style="13" customWidth="1"/>
    <col min="5629" max="5629" width="10.140625" style="13" bestFit="1" customWidth="1"/>
    <col min="5630" max="5630" width="9.140625" style="13"/>
    <col min="5631" max="5631" width="10" style="13" bestFit="1" customWidth="1"/>
    <col min="5632" max="5863" width="9.140625" style="13"/>
    <col min="5864" max="5864" width="19.28515625" style="13" customWidth="1"/>
    <col min="5865" max="5865" width="9.28515625" style="13" bestFit="1" customWidth="1"/>
    <col min="5866" max="5866" width="13.85546875" style="13" customWidth="1"/>
    <col min="5867" max="5867" width="15.140625" style="13" bestFit="1" customWidth="1"/>
    <col min="5868" max="5868" width="14.7109375" style="13" customWidth="1"/>
    <col min="5869" max="5869" width="13.28515625" style="13" customWidth="1"/>
    <col min="5870" max="5872" width="9.140625" style="13"/>
    <col min="5873" max="5873" width="11.140625" style="13" bestFit="1" customWidth="1"/>
    <col min="5874" max="5874" width="36" style="13" customWidth="1"/>
    <col min="5875" max="5875" width="11.85546875" style="13" bestFit="1" customWidth="1"/>
    <col min="5876" max="5876" width="10.140625" style="13" bestFit="1" customWidth="1"/>
    <col min="5877" max="5877" width="19.7109375" style="13" customWidth="1"/>
    <col min="5878" max="5881" width="9.140625" style="13"/>
    <col min="5882" max="5882" width="9.5703125" style="13" bestFit="1" customWidth="1"/>
    <col min="5883" max="5883" width="12.85546875" style="13" bestFit="1" customWidth="1"/>
    <col min="5884" max="5884" width="17.5703125" style="13" customWidth="1"/>
    <col min="5885" max="5885" width="10.140625" style="13" bestFit="1" customWidth="1"/>
    <col min="5886" max="5886" width="9.140625" style="13"/>
    <col min="5887" max="5887" width="10" style="13" bestFit="1" customWidth="1"/>
    <col min="5888" max="6119" width="9.140625" style="13"/>
    <col min="6120" max="6120" width="19.28515625" style="13" customWidth="1"/>
    <col min="6121" max="6121" width="9.28515625" style="13" bestFit="1" customWidth="1"/>
    <col min="6122" max="6122" width="13.85546875" style="13" customWidth="1"/>
    <col min="6123" max="6123" width="15.140625" style="13" bestFit="1" customWidth="1"/>
    <col min="6124" max="6124" width="14.7109375" style="13" customWidth="1"/>
    <col min="6125" max="6125" width="13.28515625" style="13" customWidth="1"/>
    <col min="6126" max="6128" width="9.140625" style="13"/>
    <col min="6129" max="6129" width="11.140625" style="13" bestFit="1" customWidth="1"/>
    <col min="6130" max="6130" width="36" style="13" customWidth="1"/>
    <col min="6131" max="6131" width="11.85546875" style="13" bestFit="1" customWidth="1"/>
    <col min="6132" max="6132" width="10.140625" style="13" bestFit="1" customWidth="1"/>
    <col min="6133" max="6133" width="19.7109375" style="13" customWidth="1"/>
    <col min="6134" max="6137" width="9.140625" style="13"/>
    <col min="6138" max="6138" width="9.5703125" style="13" bestFit="1" customWidth="1"/>
    <col min="6139" max="6139" width="12.85546875" style="13" bestFit="1" customWidth="1"/>
    <col min="6140" max="6140" width="17.5703125" style="13" customWidth="1"/>
    <col min="6141" max="6141" width="10.140625" style="13" bestFit="1" customWidth="1"/>
    <col min="6142" max="6142" width="9.140625" style="13"/>
    <col min="6143" max="6143" width="10" style="13" bestFit="1" customWidth="1"/>
    <col min="6144" max="6375" width="9.140625" style="13"/>
    <col min="6376" max="6376" width="19.28515625" style="13" customWidth="1"/>
    <col min="6377" max="6377" width="9.28515625" style="13" bestFit="1" customWidth="1"/>
    <col min="6378" max="6378" width="13.85546875" style="13" customWidth="1"/>
    <col min="6379" max="6379" width="15.140625" style="13" bestFit="1" customWidth="1"/>
    <col min="6380" max="6380" width="14.7109375" style="13" customWidth="1"/>
    <col min="6381" max="6381" width="13.28515625" style="13" customWidth="1"/>
    <col min="6382" max="6384" width="9.140625" style="13"/>
    <col min="6385" max="6385" width="11.140625" style="13" bestFit="1" customWidth="1"/>
    <col min="6386" max="6386" width="36" style="13" customWidth="1"/>
    <col min="6387" max="6387" width="11.85546875" style="13" bestFit="1" customWidth="1"/>
    <col min="6388" max="6388" width="10.140625" style="13" bestFit="1" customWidth="1"/>
    <col min="6389" max="6389" width="19.7109375" style="13" customWidth="1"/>
    <col min="6390" max="6393" width="9.140625" style="13"/>
    <col min="6394" max="6394" width="9.5703125" style="13" bestFit="1" customWidth="1"/>
    <col min="6395" max="6395" width="12.85546875" style="13" bestFit="1" customWidth="1"/>
    <col min="6396" max="6396" width="17.5703125" style="13" customWidth="1"/>
    <col min="6397" max="6397" width="10.140625" style="13" bestFit="1" customWidth="1"/>
    <col min="6398" max="6398" width="9.140625" style="13"/>
    <col min="6399" max="6399" width="10" style="13" bestFit="1" customWidth="1"/>
    <col min="6400" max="6631" width="9.140625" style="13"/>
    <col min="6632" max="6632" width="19.28515625" style="13" customWidth="1"/>
    <col min="6633" max="6633" width="9.28515625" style="13" bestFit="1" customWidth="1"/>
    <col min="6634" max="6634" width="13.85546875" style="13" customWidth="1"/>
    <col min="6635" max="6635" width="15.140625" style="13" bestFit="1" customWidth="1"/>
    <col min="6636" max="6636" width="14.7109375" style="13" customWidth="1"/>
    <col min="6637" max="6637" width="13.28515625" style="13" customWidth="1"/>
    <col min="6638" max="6640" width="9.140625" style="13"/>
    <col min="6641" max="6641" width="11.140625" style="13" bestFit="1" customWidth="1"/>
    <col min="6642" max="6642" width="36" style="13" customWidth="1"/>
    <col min="6643" max="6643" width="11.85546875" style="13" bestFit="1" customWidth="1"/>
    <col min="6644" max="6644" width="10.140625" style="13" bestFit="1" customWidth="1"/>
    <col min="6645" max="6645" width="19.7109375" style="13" customWidth="1"/>
    <col min="6646" max="6649" width="9.140625" style="13"/>
    <col min="6650" max="6650" width="9.5703125" style="13" bestFit="1" customWidth="1"/>
    <col min="6651" max="6651" width="12.85546875" style="13" bestFit="1" customWidth="1"/>
    <col min="6652" max="6652" width="17.5703125" style="13" customWidth="1"/>
    <col min="6653" max="6653" width="10.140625" style="13" bestFit="1" customWidth="1"/>
    <col min="6654" max="6654" width="9.140625" style="13"/>
    <col min="6655" max="6655" width="10" style="13" bestFit="1" customWidth="1"/>
    <col min="6656" max="6887" width="9.140625" style="13"/>
    <col min="6888" max="6888" width="19.28515625" style="13" customWidth="1"/>
    <col min="6889" max="6889" width="9.28515625" style="13" bestFit="1" customWidth="1"/>
    <col min="6890" max="6890" width="13.85546875" style="13" customWidth="1"/>
    <col min="6891" max="6891" width="15.140625" style="13" bestFit="1" customWidth="1"/>
    <col min="6892" max="6892" width="14.7109375" style="13" customWidth="1"/>
    <col min="6893" max="6893" width="13.28515625" style="13" customWidth="1"/>
    <col min="6894" max="6896" width="9.140625" style="13"/>
    <col min="6897" max="6897" width="11.140625" style="13" bestFit="1" customWidth="1"/>
    <col min="6898" max="6898" width="36" style="13" customWidth="1"/>
    <col min="6899" max="6899" width="11.85546875" style="13" bestFit="1" customWidth="1"/>
    <col min="6900" max="6900" width="10.140625" style="13" bestFit="1" customWidth="1"/>
    <col min="6901" max="6901" width="19.7109375" style="13" customWidth="1"/>
    <col min="6902" max="6905" width="9.140625" style="13"/>
    <col min="6906" max="6906" width="9.5703125" style="13" bestFit="1" customWidth="1"/>
    <col min="6907" max="6907" width="12.85546875" style="13" bestFit="1" customWidth="1"/>
    <col min="6908" max="6908" width="17.5703125" style="13" customWidth="1"/>
    <col min="6909" max="6909" width="10.140625" style="13" bestFit="1" customWidth="1"/>
    <col min="6910" max="6910" width="9.140625" style="13"/>
    <col min="6911" max="6911" width="10" style="13" bestFit="1" customWidth="1"/>
    <col min="6912" max="7143" width="9.140625" style="13"/>
    <col min="7144" max="7144" width="19.28515625" style="13" customWidth="1"/>
    <col min="7145" max="7145" width="9.28515625" style="13" bestFit="1" customWidth="1"/>
    <col min="7146" max="7146" width="13.85546875" style="13" customWidth="1"/>
    <col min="7147" max="7147" width="15.140625" style="13" bestFit="1" customWidth="1"/>
    <col min="7148" max="7148" width="14.7109375" style="13" customWidth="1"/>
    <col min="7149" max="7149" width="13.28515625" style="13" customWidth="1"/>
    <col min="7150" max="7152" width="9.140625" style="13"/>
    <col min="7153" max="7153" width="11.140625" style="13" bestFit="1" customWidth="1"/>
    <col min="7154" max="7154" width="36" style="13" customWidth="1"/>
    <col min="7155" max="7155" width="11.85546875" style="13" bestFit="1" customWidth="1"/>
    <col min="7156" max="7156" width="10.140625" style="13" bestFit="1" customWidth="1"/>
    <col min="7157" max="7157" width="19.7109375" style="13" customWidth="1"/>
    <col min="7158" max="7161" width="9.140625" style="13"/>
    <col min="7162" max="7162" width="9.5703125" style="13" bestFit="1" customWidth="1"/>
    <col min="7163" max="7163" width="12.85546875" style="13" bestFit="1" customWidth="1"/>
    <col min="7164" max="7164" width="17.5703125" style="13" customWidth="1"/>
    <col min="7165" max="7165" width="10.140625" style="13" bestFit="1" customWidth="1"/>
    <col min="7166" max="7166" width="9.140625" style="13"/>
    <col min="7167" max="7167" width="10" style="13" bestFit="1" customWidth="1"/>
    <col min="7168" max="7399" width="9.140625" style="13"/>
    <col min="7400" max="7400" width="19.28515625" style="13" customWidth="1"/>
    <col min="7401" max="7401" width="9.28515625" style="13" bestFit="1" customWidth="1"/>
    <col min="7402" max="7402" width="13.85546875" style="13" customWidth="1"/>
    <col min="7403" max="7403" width="15.140625" style="13" bestFit="1" customWidth="1"/>
    <col min="7404" max="7404" width="14.7109375" style="13" customWidth="1"/>
    <col min="7405" max="7405" width="13.28515625" style="13" customWidth="1"/>
    <col min="7406" max="7408" width="9.140625" style="13"/>
    <col min="7409" max="7409" width="11.140625" style="13" bestFit="1" customWidth="1"/>
    <col min="7410" max="7410" width="36" style="13" customWidth="1"/>
    <col min="7411" max="7411" width="11.85546875" style="13" bestFit="1" customWidth="1"/>
    <col min="7412" max="7412" width="10.140625" style="13" bestFit="1" customWidth="1"/>
    <col min="7413" max="7413" width="19.7109375" style="13" customWidth="1"/>
    <col min="7414" max="7417" width="9.140625" style="13"/>
    <col min="7418" max="7418" width="9.5703125" style="13" bestFit="1" customWidth="1"/>
    <col min="7419" max="7419" width="12.85546875" style="13" bestFit="1" customWidth="1"/>
    <col min="7420" max="7420" width="17.5703125" style="13" customWidth="1"/>
    <col min="7421" max="7421" width="10.140625" style="13" bestFit="1" customWidth="1"/>
    <col min="7422" max="7422" width="9.140625" style="13"/>
    <col min="7423" max="7423" width="10" style="13" bestFit="1" customWidth="1"/>
    <col min="7424" max="7655" width="9.140625" style="13"/>
    <col min="7656" max="7656" width="19.28515625" style="13" customWidth="1"/>
    <col min="7657" max="7657" width="9.28515625" style="13" bestFit="1" customWidth="1"/>
    <col min="7658" max="7658" width="13.85546875" style="13" customWidth="1"/>
    <col min="7659" max="7659" width="15.140625" style="13" bestFit="1" customWidth="1"/>
    <col min="7660" max="7660" width="14.7109375" style="13" customWidth="1"/>
    <col min="7661" max="7661" width="13.28515625" style="13" customWidth="1"/>
    <col min="7662" max="7664" width="9.140625" style="13"/>
    <col min="7665" max="7665" width="11.140625" style="13" bestFit="1" customWidth="1"/>
    <col min="7666" max="7666" width="36" style="13" customWidth="1"/>
    <col min="7667" max="7667" width="11.85546875" style="13" bestFit="1" customWidth="1"/>
    <col min="7668" max="7668" width="10.140625" style="13" bestFit="1" customWidth="1"/>
    <col min="7669" max="7669" width="19.7109375" style="13" customWidth="1"/>
    <col min="7670" max="7673" width="9.140625" style="13"/>
    <col min="7674" max="7674" width="9.5703125" style="13" bestFit="1" customWidth="1"/>
    <col min="7675" max="7675" width="12.85546875" style="13" bestFit="1" customWidth="1"/>
    <col min="7676" max="7676" width="17.5703125" style="13" customWidth="1"/>
    <col min="7677" max="7677" width="10.140625" style="13" bestFit="1" customWidth="1"/>
    <col min="7678" max="7678" width="9.140625" style="13"/>
    <col min="7679" max="7679" width="10" style="13" bestFit="1" customWidth="1"/>
    <col min="7680" max="7911" width="9.140625" style="13"/>
    <col min="7912" max="7912" width="19.28515625" style="13" customWidth="1"/>
    <col min="7913" max="7913" width="9.28515625" style="13" bestFit="1" customWidth="1"/>
    <col min="7914" max="7914" width="13.85546875" style="13" customWidth="1"/>
    <col min="7915" max="7915" width="15.140625" style="13" bestFit="1" customWidth="1"/>
    <col min="7916" max="7916" width="14.7109375" style="13" customWidth="1"/>
    <col min="7917" max="7917" width="13.28515625" style="13" customWidth="1"/>
    <col min="7918" max="7920" width="9.140625" style="13"/>
    <col min="7921" max="7921" width="11.140625" style="13" bestFit="1" customWidth="1"/>
    <col min="7922" max="7922" width="36" style="13" customWidth="1"/>
    <col min="7923" max="7923" width="11.85546875" style="13" bestFit="1" customWidth="1"/>
    <col min="7924" max="7924" width="10.140625" style="13" bestFit="1" customWidth="1"/>
    <col min="7925" max="7925" width="19.7109375" style="13" customWidth="1"/>
    <col min="7926" max="7929" width="9.140625" style="13"/>
    <col min="7930" max="7930" width="9.5703125" style="13" bestFit="1" customWidth="1"/>
    <col min="7931" max="7931" width="12.85546875" style="13" bestFit="1" customWidth="1"/>
    <col min="7932" max="7932" width="17.5703125" style="13" customWidth="1"/>
    <col min="7933" max="7933" width="10.140625" style="13" bestFit="1" customWidth="1"/>
    <col min="7934" max="7934" width="9.140625" style="13"/>
    <col min="7935" max="7935" width="10" style="13" bestFit="1" customWidth="1"/>
    <col min="7936" max="8167" width="9.140625" style="13"/>
    <col min="8168" max="8168" width="19.28515625" style="13" customWidth="1"/>
    <col min="8169" max="8169" width="9.28515625" style="13" bestFit="1" customWidth="1"/>
    <col min="8170" max="8170" width="13.85546875" style="13" customWidth="1"/>
    <col min="8171" max="8171" width="15.140625" style="13" bestFit="1" customWidth="1"/>
    <col min="8172" max="8172" width="14.7109375" style="13" customWidth="1"/>
    <col min="8173" max="8173" width="13.28515625" style="13" customWidth="1"/>
    <col min="8174" max="8176" width="9.140625" style="13"/>
    <col min="8177" max="8177" width="11.140625" style="13" bestFit="1" customWidth="1"/>
    <col min="8178" max="8178" width="36" style="13" customWidth="1"/>
    <col min="8179" max="8179" width="11.85546875" style="13" bestFit="1" customWidth="1"/>
    <col min="8180" max="8180" width="10.140625" style="13" bestFit="1" customWidth="1"/>
    <col min="8181" max="8181" width="19.7109375" style="13" customWidth="1"/>
    <col min="8182" max="8185" width="9.140625" style="13"/>
    <col min="8186" max="8186" width="9.5703125" style="13" bestFit="1" customWidth="1"/>
    <col min="8187" max="8187" width="12.85546875" style="13" bestFit="1" customWidth="1"/>
    <col min="8188" max="8188" width="17.5703125" style="13" customWidth="1"/>
    <col min="8189" max="8189" width="10.140625" style="13" bestFit="1" customWidth="1"/>
    <col min="8190" max="8190" width="9.140625" style="13"/>
    <col min="8191" max="8191" width="10" style="13" bestFit="1" customWidth="1"/>
    <col min="8192" max="8423" width="9.140625" style="13"/>
    <col min="8424" max="8424" width="19.28515625" style="13" customWidth="1"/>
    <col min="8425" max="8425" width="9.28515625" style="13" bestFit="1" customWidth="1"/>
    <col min="8426" max="8426" width="13.85546875" style="13" customWidth="1"/>
    <col min="8427" max="8427" width="15.140625" style="13" bestFit="1" customWidth="1"/>
    <col min="8428" max="8428" width="14.7109375" style="13" customWidth="1"/>
    <col min="8429" max="8429" width="13.28515625" style="13" customWidth="1"/>
    <col min="8430" max="8432" width="9.140625" style="13"/>
    <col min="8433" max="8433" width="11.140625" style="13" bestFit="1" customWidth="1"/>
    <col min="8434" max="8434" width="36" style="13" customWidth="1"/>
    <col min="8435" max="8435" width="11.85546875" style="13" bestFit="1" customWidth="1"/>
    <col min="8436" max="8436" width="10.140625" style="13" bestFit="1" customWidth="1"/>
    <col min="8437" max="8437" width="19.7109375" style="13" customWidth="1"/>
    <col min="8438" max="8441" width="9.140625" style="13"/>
    <col min="8442" max="8442" width="9.5703125" style="13" bestFit="1" customWidth="1"/>
    <col min="8443" max="8443" width="12.85546875" style="13" bestFit="1" customWidth="1"/>
    <col min="8444" max="8444" width="17.5703125" style="13" customWidth="1"/>
    <col min="8445" max="8445" width="10.140625" style="13" bestFit="1" customWidth="1"/>
    <col min="8446" max="8446" width="9.140625" style="13"/>
    <col min="8447" max="8447" width="10" style="13" bestFit="1" customWidth="1"/>
    <col min="8448" max="8679" width="9.140625" style="13"/>
    <col min="8680" max="8680" width="19.28515625" style="13" customWidth="1"/>
    <col min="8681" max="8681" width="9.28515625" style="13" bestFit="1" customWidth="1"/>
    <col min="8682" max="8682" width="13.85546875" style="13" customWidth="1"/>
    <col min="8683" max="8683" width="15.140625" style="13" bestFit="1" customWidth="1"/>
    <col min="8684" max="8684" width="14.7109375" style="13" customWidth="1"/>
    <col min="8685" max="8685" width="13.28515625" style="13" customWidth="1"/>
    <col min="8686" max="8688" width="9.140625" style="13"/>
    <col min="8689" max="8689" width="11.140625" style="13" bestFit="1" customWidth="1"/>
    <col min="8690" max="8690" width="36" style="13" customWidth="1"/>
    <col min="8691" max="8691" width="11.85546875" style="13" bestFit="1" customWidth="1"/>
    <col min="8692" max="8692" width="10.140625" style="13" bestFit="1" customWidth="1"/>
    <col min="8693" max="8693" width="19.7109375" style="13" customWidth="1"/>
    <col min="8694" max="8697" width="9.140625" style="13"/>
    <col min="8698" max="8698" width="9.5703125" style="13" bestFit="1" customWidth="1"/>
    <col min="8699" max="8699" width="12.85546875" style="13" bestFit="1" customWidth="1"/>
    <col min="8700" max="8700" width="17.5703125" style="13" customWidth="1"/>
    <col min="8701" max="8701" width="10.140625" style="13" bestFit="1" customWidth="1"/>
    <col min="8702" max="8702" width="9.140625" style="13"/>
    <col min="8703" max="8703" width="10" style="13" bestFit="1" customWidth="1"/>
    <col min="8704" max="8935" width="9.140625" style="13"/>
    <col min="8936" max="8936" width="19.28515625" style="13" customWidth="1"/>
    <col min="8937" max="8937" width="9.28515625" style="13" bestFit="1" customWidth="1"/>
    <col min="8938" max="8938" width="13.85546875" style="13" customWidth="1"/>
    <col min="8939" max="8939" width="15.140625" style="13" bestFit="1" customWidth="1"/>
    <col min="8940" max="8940" width="14.7109375" style="13" customWidth="1"/>
    <col min="8941" max="8941" width="13.28515625" style="13" customWidth="1"/>
    <col min="8942" max="8944" width="9.140625" style="13"/>
    <col min="8945" max="8945" width="11.140625" style="13" bestFit="1" customWidth="1"/>
    <col min="8946" max="8946" width="36" style="13" customWidth="1"/>
    <col min="8947" max="8947" width="11.85546875" style="13" bestFit="1" customWidth="1"/>
    <col min="8948" max="8948" width="10.140625" style="13" bestFit="1" customWidth="1"/>
    <col min="8949" max="8949" width="19.7109375" style="13" customWidth="1"/>
    <col min="8950" max="8953" width="9.140625" style="13"/>
    <col min="8954" max="8954" width="9.5703125" style="13" bestFit="1" customWidth="1"/>
    <col min="8955" max="8955" width="12.85546875" style="13" bestFit="1" customWidth="1"/>
    <col min="8956" max="8956" width="17.5703125" style="13" customWidth="1"/>
    <col min="8957" max="8957" width="10.140625" style="13" bestFit="1" customWidth="1"/>
    <col min="8958" max="8958" width="9.140625" style="13"/>
    <col min="8959" max="8959" width="10" style="13" bestFit="1" customWidth="1"/>
    <col min="8960" max="9191" width="9.140625" style="13"/>
    <col min="9192" max="9192" width="19.28515625" style="13" customWidth="1"/>
    <col min="9193" max="9193" width="9.28515625" style="13" bestFit="1" customWidth="1"/>
    <col min="9194" max="9194" width="13.85546875" style="13" customWidth="1"/>
    <col min="9195" max="9195" width="15.140625" style="13" bestFit="1" customWidth="1"/>
    <col min="9196" max="9196" width="14.7109375" style="13" customWidth="1"/>
    <col min="9197" max="9197" width="13.28515625" style="13" customWidth="1"/>
    <col min="9198" max="9200" width="9.140625" style="13"/>
    <col min="9201" max="9201" width="11.140625" style="13" bestFit="1" customWidth="1"/>
    <col min="9202" max="9202" width="36" style="13" customWidth="1"/>
    <col min="9203" max="9203" width="11.85546875" style="13" bestFit="1" customWidth="1"/>
    <col min="9204" max="9204" width="10.140625" style="13" bestFit="1" customWidth="1"/>
    <col min="9205" max="9205" width="19.7109375" style="13" customWidth="1"/>
    <col min="9206" max="9209" width="9.140625" style="13"/>
    <col min="9210" max="9210" width="9.5703125" style="13" bestFit="1" customWidth="1"/>
    <col min="9211" max="9211" width="12.85546875" style="13" bestFit="1" customWidth="1"/>
    <col min="9212" max="9212" width="17.5703125" style="13" customWidth="1"/>
    <col min="9213" max="9213" width="10.140625" style="13" bestFit="1" customWidth="1"/>
    <col min="9214" max="9214" width="9.140625" style="13"/>
    <col min="9215" max="9215" width="10" style="13" bestFit="1" customWidth="1"/>
    <col min="9216" max="9447" width="9.140625" style="13"/>
    <col min="9448" max="9448" width="19.28515625" style="13" customWidth="1"/>
    <col min="9449" max="9449" width="9.28515625" style="13" bestFit="1" customWidth="1"/>
    <col min="9450" max="9450" width="13.85546875" style="13" customWidth="1"/>
    <col min="9451" max="9451" width="15.140625" style="13" bestFit="1" customWidth="1"/>
    <col min="9452" max="9452" width="14.7109375" style="13" customWidth="1"/>
    <col min="9453" max="9453" width="13.28515625" style="13" customWidth="1"/>
    <col min="9454" max="9456" width="9.140625" style="13"/>
    <col min="9457" max="9457" width="11.140625" style="13" bestFit="1" customWidth="1"/>
    <col min="9458" max="9458" width="36" style="13" customWidth="1"/>
    <col min="9459" max="9459" width="11.85546875" style="13" bestFit="1" customWidth="1"/>
    <col min="9460" max="9460" width="10.140625" style="13" bestFit="1" customWidth="1"/>
    <col min="9461" max="9461" width="19.7109375" style="13" customWidth="1"/>
    <col min="9462" max="9465" width="9.140625" style="13"/>
    <col min="9466" max="9466" width="9.5703125" style="13" bestFit="1" customWidth="1"/>
    <col min="9467" max="9467" width="12.85546875" style="13" bestFit="1" customWidth="1"/>
    <col min="9468" max="9468" width="17.5703125" style="13" customWidth="1"/>
    <col min="9469" max="9469" width="10.140625" style="13" bestFit="1" customWidth="1"/>
    <col min="9470" max="9470" width="9.140625" style="13"/>
    <col min="9471" max="9471" width="10" style="13" bestFit="1" customWidth="1"/>
    <col min="9472" max="9703" width="9.140625" style="13"/>
    <col min="9704" max="9704" width="19.28515625" style="13" customWidth="1"/>
    <col min="9705" max="9705" width="9.28515625" style="13" bestFit="1" customWidth="1"/>
    <col min="9706" max="9706" width="13.85546875" style="13" customWidth="1"/>
    <col min="9707" max="9707" width="15.140625" style="13" bestFit="1" customWidth="1"/>
    <col min="9708" max="9708" width="14.7109375" style="13" customWidth="1"/>
    <col min="9709" max="9709" width="13.28515625" style="13" customWidth="1"/>
    <col min="9710" max="9712" width="9.140625" style="13"/>
    <col min="9713" max="9713" width="11.140625" style="13" bestFit="1" customWidth="1"/>
    <col min="9714" max="9714" width="36" style="13" customWidth="1"/>
    <col min="9715" max="9715" width="11.85546875" style="13" bestFit="1" customWidth="1"/>
    <col min="9716" max="9716" width="10.140625" style="13" bestFit="1" customWidth="1"/>
    <col min="9717" max="9717" width="19.7109375" style="13" customWidth="1"/>
    <col min="9718" max="9721" width="9.140625" style="13"/>
    <col min="9722" max="9722" width="9.5703125" style="13" bestFit="1" customWidth="1"/>
    <col min="9723" max="9723" width="12.85546875" style="13" bestFit="1" customWidth="1"/>
    <col min="9724" max="9724" width="17.5703125" style="13" customWidth="1"/>
    <col min="9725" max="9725" width="10.140625" style="13" bestFit="1" customWidth="1"/>
    <col min="9726" max="9726" width="9.140625" style="13"/>
    <col min="9727" max="9727" width="10" style="13" bestFit="1" customWidth="1"/>
    <col min="9728" max="9959" width="9.140625" style="13"/>
    <col min="9960" max="9960" width="19.28515625" style="13" customWidth="1"/>
    <col min="9961" max="9961" width="9.28515625" style="13" bestFit="1" customWidth="1"/>
    <col min="9962" max="9962" width="13.85546875" style="13" customWidth="1"/>
    <col min="9963" max="9963" width="15.140625" style="13" bestFit="1" customWidth="1"/>
    <col min="9964" max="9964" width="14.7109375" style="13" customWidth="1"/>
    <col min="9965" max="9965" width="13.28515625" style="13" customWidth="1"/>
    <col min="9966" max="9968" width="9.140625" style="13"/>
    <col min="9969" max="9969" width="11.140625" style="13" bestFit="1" customWidth="1"/>
    <col min="9970" max="9970" width="36" style="13" customWidth="1"/>
    <col min="9971" max="9971" width="11.85546875" style="13" bestFit="1" customWidth="1"/>
    <col min="9972" max="9972" width="10.140625" style="13" bestFit="1" customWidth="1"/>
    <col min="9973" max="9973" width="19.7109375" style="13" customWidth="1"/>
    <col min="9974" max="9977" width="9.140625" style="13"/>
    <col min="9978" max="9978" width="9.5703125" style="13" bestFit="1" customWidth="1"/>
    <col min="9979" max="9979" width="12.85546875" style="13" bestFit="1" customWidth="1"/>
    <col min="9980" max="9980" width="17.5703125" style="13" customWidth="1"/>
    <col min="9981" max="9981" width="10.140625" style="13" bestFit="1" customWidth="1"/>
    <col min="9982" max="9982" width="9.140625" style="13"/>
    <col min="9983" max="9983" width="10" style="13" bestFit="1" customWidth="1"/>
    <col min="9984" max="10215" width="9.140625" style="13"/>
    <col min="10216" max="10216" width="19.28515625" style="13" customWidth="1"/>
    <col min="10217" max="10217" width="9.28515625" style="13" bestFit="1" customWidth="1"/>
    <col min="10218" max="10218" width="13.85546875" style="13" customWidth="1"/>
    <col min="10219" max="10219" width="15.140625" style="13" bestFit="1" customWidth="1"/>
    <col min="10220" max="10220" width="14.7109375" style="13" customWidth="1"/>
    <col min="10221" max="10221" width="13.28515625" style="13" customWidth="1"/>
    <col min="10222" max="10224" width="9.140625" style="13"/>
    <col min="10225" max="10225" width="11.140625" style="13" bestFit="1" customWidth="1"/>
    <col min="10226" max="10226" width="36" style="13" customWidth="1"/>
    <col min="10227" max="10227" width="11.85546875" style="13" bestFit="1" customWidth="1"/>
    <col min="10228" max="10228" width="10.140625" style="13" bestFit="1" customWidth="1"/>
    <col min="10229" max="10229" width="19.7109375" style="13" customWidth="1"/>
    <col min="10230" max="10233" width="9.140625" style="13"/>
    <col min="10234" max="10234" width="9.5703125" style="13" bestFit="1" customWidth="1"/>
    <col min="10235" max="10235" width="12.85546875" style="13" bestFit="1" customWidth="1"/>
    <col min="10236" max="10236" width="17.5703125" style="13" customWidth="1"/>
    <col min="10237" max="10237" width="10.140625" style="13" bestFit="1" customWidth="1"/>
    <col min="10238" max="10238" width="9.140625" style="13"/>
    <col min="10239" max="10239" width="10" style="13" bestFit="1" customWidth="1"/>
    <col min="10240" max="10471" width="9.140625" style="13"/>
    <col min="10472" max="10472" width="19.28515625" style="13" customWidth="1"/>
    <col min="10473" max="10473" width="9.28515625" style="13" bestFit="1" customWidth="1"/>
    <col min="10474" max="10474" width="13.85546875" style="13" customWidth="1"/>
    <col min="10475" max="10475" width="15.140625" style="13" bestFit="1" customWidth="1"/>
    <col min="10476" max="10476" width="14.7109375" style="13" customWidth="1"/>
    <col min="10477" max="10477" width="13.28515625" style="13" customWidth="1"/>
    <col min="10478" max="10480" width="9.140625" style="13"/>
    <col min="10481" max="10481" width="11.140625" style="13" bestFit="1" customWidth="1"/>
    <col min="10482" max="10482" width="36" style="13" customWidth="1"/>
    <col min="10483" max="10483" width="11.85546875" style="13" bestFit="1" customWidth="1"/>
    <col min="10484" max="10484" width="10.140625" style="13" bestFit="1" customWidth="1"/>
    <col min="10485" max="10485" width="19.7109375" style="13" customWidth="1"/>
    <col min="10486" max="10489" width="9.140625" style="13"/>
    <col min="10490" max="10490" width="9.5703125" style="13" bestFit="1" customWidth="1"/>
    <col min="10491" max="10491" width="12.85546875" style="13" bestFit="1" customWidth="1"/>
    <col min="10492" max="10492" width="17.5703125" style="13" customWidth="1"/>
    <col min="10493" max="10493" width="10.140625" style="13" bestFit="1" customWidth="1"/>
    <col min="10494" max="10494" width="9.140625" style="13"/>
    <col min="10495" max="10495" width="10" style="13" bestFit="1" customWidth="1"/>
    <col min="10496" max="10727" width="9.140625" style="13"/>
    <col min="10728" max="10728" width="19.28515625" style="13" customWidth="1"/>
    <col min="10729" max="10729" width="9.28515625" style="13" bestFit="1" customWidth="1"/>
    <col min="10730" max="10730" width="13.85546875" style="13" customWidth="1"/>
    <col min="10731" max="10731" width="15.140625" style="13" bestFit="1" customWidth="1"/>
    <col min="10732" max="10732" width="14.7109375" style="13" customWidth="1"/>
    <col min="10733" max="10733" width="13.28515625" style="13" customWidth="1"/>
    <col min="10734" max="10736" width="9.140625" style="13"/>
    <col min="10737" max="10737" width="11.140625" style="13" bestFit="1" customWidth="1"/>
    <col min="10738" max="10738" width="36" style="13" customWidth="1"/>
    <col min="10739" max="10739" width="11.85546875" style="13" bestFit="1" customWidth="1"/>
    <col min="10740" max="10740" width="10.140625" style="13" bestFit="1" customWidth="1"/>
    <col min="10741" max="10741" width="19.7109375" style="13" customWidth="1"/>
    <col min="10742" max="10745" width="9.140625" style="13"/>
    <col min="10746" max="10746" width="9.5703125" style="13" bestFit="1" customWidth="1"/>
    <col min="10747" max="10747" width="12.85546875" style="13" bestFit="1" customWidth="1"/>
    <col min="10748" max="10748" width="17.5703125" style="13" customWidth="1"/>
    <col min="10749" max="10749" width="10.140625" style="13" bestFit="1" customWidth="1"/>
    <col min="10750" max="10750" width="9.140625" style="13"/>
    <col min="10751" max="10751" width="10" style="13" bestFit="1" customWidth="1"/>
    <col min="10752" max="10983" width="9.140625" style="13"/>
    <col min="10984" max="10984" width="19.28515625" style="13" customWidth="1"/>
    <col min="10985" max="10985" width="9.28515625" style="13" bestFit="1" customWidth="1"/>
    <col min="10986" max="10986" width="13.85546875" style="13" customWidth="1"/>
    <col min="10987" max="10987" width="15.140625" style="13" bestFit="1" customWidth="1"/>
    <col min="10988" max="10988" width="14.7109375" style="13" customWidth="1"/>
    <col min="10989" max="10989" width="13.28515625" style="13" customWidth="1"/>
    <col min="10990" max="10992" width="9.140625" style="13"/>
    <col min="10993" max="10993" width="11.140625" style="13" bestFit="1" customWidth="1"/>
    <col min="10994" max="10994" width="36" style="13" customWidth="1"/>
    <col min="10995" max="10995" width="11.85546875" style="13" bestFit="1" customWidth="1"/>
    <col min="10996" max="10996" width="10.140625" style="13" bestFit="1" customWidth="1"/>
    <col min="10997" max="10997" width="19.7109375" style="13" customWidth="1"/>
    <col min="10998" max="11001" width="9.140625" style="13"/>
    <col min="11002" max="11002" width="9.5703125" style="13" bestFit="1" customWidth="1"/>
    <col min="11003" max="11003" width="12.85546875" style="13" bestFit="1" customWidth="1"/>
    <col min="11004" max="11004" width="17.5703125" style="13" customWidth="1"/>
    <col min="11005" max="11005" width="10.140625" style="13" bestFit="1" customWidth="1"/>
    <col min="11006" max="11006" width="9.140625" style="13"/>
    <col min="11007" max="11007" width="10" style="13" bestFit="1" customWidth="1"/>
    <col min="11008" max="11239" width="9.140625" style="13"/>
    <col min="11240" max="11240" width="19.28515625" style="13" customWidth="1"/>
    <col min="11241" max="11241" width="9.28515625" style="13" bestFit="1" customWidth="1"/>
    <col min="11242" max="11242" width="13.85546875" style="13" customWidth="1"/>
    <col min="11243" max="11243" width="15.140625" style="13" bestFit="1" customWidth="1"/>
    <col min="11244" max="11244" width="14.7109375" style="13" customWidth="1"/>
    <col min="11245" max="11245" width="13.28515625" style="13" customWidth="1"/>
    <col min="11246" max="11248" width="9.140625" style="13"/>
    <col min="11249" max="11249" width="11.140625" style="13" bestFit="1" customWidth="1"/>
    <col min="11250" max="11250" width="36" style="13" customWidth="1"/>
    <col min="11251" max="11251" width="11.85546875" style="13" bestFit="1" customWidth="1"/>
    <col min="11252" max="11252" width="10.140625" style="13" bestFit="1" customWidth="1"/>
    <col min="11253" max="11253" width="19.7109375" style="13" customWidth="1"/>
    <col min="11254" max="11257" width="9.140625" style="13"/>
    <col min="11258" max="11258" width="9.5703125" style="13" bestFit="1" customWidth="1"/>
    <col min="11259" max="11259" width="12.85546875" style="13" bestFit="1" customWidth="1"/>
    <col min="11260" max="11260" width="17.5703125" style="13" customWidth="1"/>
    <col min="11261" max="11261" width="10.140625" style="13" bestFit="1" customWidth="1"/>
    <col min="11262" max="11262" width="9.140625" style="13"/>
    <col min="11263" max="11263" width="10" style="13" bestFit="1" customWidth="1"/>
    <col min="11264" max="11495" width="9.140625" style="13"/>
    <col min="11496" max="11496" width="19.28515625" style="13" customWidth="1"/>
    <col min="11497" max="11497" width="9.28515625" style="13" bestFit="1" customWidth="1"/>
    <col min="11498" max="11498" width="13.85546875" style="13" customWidth="1"/>
    <col min="11499" max="11499" width="15.140625" style="13" bestFit="1" customWidth="1"/>
    <col min="11500" max="11500" width="14.7109375" style="13" customWidth="1"/>
    <col min="11501" max="11501" width="13.28515625" style="13" customWidth="1"/>
    <col min="11502" max="11504" width="9.140625" style="13"/>
    <col min="11505" max="11505" width="11.140625" style="13" bestFit="1" customWidth="1"/>
    <col min="11506" max="11506" width="36" style="13" customWidth="1"/>
    <col min="11507" max="11507" width="11.85546875" style="13" bestFit="1" customWidth="1"/>
    <col min="11508" max="11508" width="10.140625" style="13" bestFit="1" customWidth="1"/>
    <col min="11509" max="11509" width="19.7109375" style="13" customWidth="1"/>
    <col min="11510" max="11513" width="9.140625" style="13"/>
    <col min="11514" max="11514" width="9.5703125" style="13" bestFit="1" customWidth="1"/>
    <col min="11515" max="11515" width="12.85546875" style="13" bestFit="1" customWidth="1"/>
    <col min="11516" max="11516" width="17.5703125" style="13" customWidth="1"/>
    <col min="11517" max="11517" width="10.140625" style="13" bestFit="1" customWidth="1"/>
    <col min="11518" max="11518" width="9.140625" style="13"/>
    <col min="11519" max="11519" width="10" style="13" bestFit="1" customWidth="1"/>
    <col min="11520" max="11751" width="9.140625" style="13"/>
    <col min="11752" max="11752" width="19.28515625" style="13" customWidth="1"/>
    <col min="11753" max="11753" width="9.28515625" style="13" bestFit="1" customWidth="1"/>
    <col min="11754" max="11754" width="13.85546875" style="13" customWidth="1"/>
    <col min="11755" max="11755" width="15.140625" style="13" bestFit="1" customWidth="1"/>
    <col min="11756" max="11756" width="14.7109375" style="13" customWidth="1"/>
    <col min="11757" max="11757" width="13.28515625" style="13" customWidth="1"/>
    <col min="11758" max="11760" width="9.140625" style="13"/>
    <col min="11761" max="11761" width="11.140625" style="13" bestFit="1" customWidth="1"/>
    <col min="11762" max="11762" width="36" style="13" customWidth="1"/>
    <col min="11763" max="11763" width="11.85546875" style="13" bestFit="1" customWidth="1"/>
    <col min="11764" max="11764" width="10.140625" style="13" bestFit="1" customWidth="1"/>
    <col min="11765" max="11765" width="19.7109375" style="13" customWidth="1"/>
    <col min="11766" max="11769" width="9.140625" style="13"/>
    <col min="11770" max="11770" width="9.5703125" style="13" bestFit="1" customWidth="1"/>
    <col min="11771" max="11771" width="12.85546875" style="13" bestFit="1" customWidth="1"/>
    <col min="11772" max="11772" width="17.5703125" style="13" customWidth="1"/>
    <col min="11773" max="11773" width="10.140625" style="13" bestFit="1" customWidth="1"/>
    <col min="11774" max="11774" width="9.140625" style="13"/>
    <col min="11775" max="11775" width="10" style="13" bestFit="1" customWidth="1"/>
    <col min="11776" max="12007" width="9.140625" style="13"/>
    <col min="12008" max="12008" width="19.28515625" style="13" customWidth="1"/>
    <col min="12009" max="12009" width="9.28515625" style="13" bestFit="1" customWidth="1"/>
    <col min="12010" max="12010" width="13.85546875" style="13" customWidth="1"/>
    <col min="12011" max="12011" width="15.140625" style="13" bestFit="1" customWidth="1"/>
    <col min="12012" max="12012" width="14.7109375" style="13" customWidth="1"/>
    <col min="12013" max="12013" width="13.28515625" style="13" customWidth="1"/>
    <col min="12014" max="12016" width="9.140625" style="13"/>
    <col min="12017" max="12017" width="11.140625" style="13" bestFit="1" customWidth="1"/>
    <col min="12018" max="12018" width="36" style="13" customWidth="1"/>
    <col min="12019" max="12019" width="11.85546875" style="13" bestFit="1" customWidth="1"/>
    <col min="12020" max="12020" width="10.140625" style="13" bestFit="1" customWidth="1"/>
    <col min="12021" max="12021" width="19.7109375" style="13" customWidth="1"/>
    <col min="12022" max="12025" width="9.140625" style="13"/>
    <col min="12026" max="12026" width="9.5703125" style="13" bestFit="1" customWidth="1"/>
    <col min="12027" max="12027" width="12.85546875" style="13" bestFit="1" customWidth="1"/>
    <col min="12028" max="12028" width="17.5703125" style="13" customWidth="1"/>
    <col min="12029" max="12029" width="10.140625" style="13" bestFit="1" customWidth="1"/>
    <col min="12030" max="12030" width="9.140625" style="13"/>
    <col min="12031" max="12031" width="10" style="13" bestFit="1" customWidth="1"/>
    <col min="12032" max="12263" width="9.140625" style="13"/>
    <col min="12264" max="12264" width="19.28515625" style="13" customWidth="1"/>
    <col min="12265" max="12265" width="9.28515625" style="13" bestFit="1" customWidth="1"/>
    <col min="12266" max="12266" width="13.85546875" style="13" customWidth="1"/>
    <col min="12267" max="12267" width="15.140625" style="13" bestFit="1" customWidth="1"/>
    <col min="12268" max="12268" width="14.7109375" style="13" customWidth="1"/>
    <col min="12269" max="12269" width="13.28515625" style="13" customWidth="1"/>
    <col min="12270" max="12272" width="9.140625" style="13"/>
    <col min="12273" max="12273" width="11.140625" style="13" bestFit="1" customWidth="1"/>
    <col min="12274" max="12274" width="36" style="13" customWidth="1"/>
    <col min="12275" max="12275" width="11.85546875" style="13" bestFit="1" customWidth="1"/>
    <col min="12276" max="12276" width="10.140625" style="13" bestFit="1" customWidth="1"/>
    <col min="12277" max="12277" width="19.7109375" style="13" customWidth="1"/>
    <col min="12278" max="12281" width="9.140625" style="13"/>
    <col min="12282" max="12282" width="9.5703125" style="13" bestFit="1" customWidth="1"/>
    <col min="12283" max="12283" width="12.85546875" style="13" bestFit="1" customWidth="1"/>
    <col min="12284" max="12284" width="17.5703125" style="13" customWidth="1"/>
    <col min="12285" max="12285" width="10.140625" style="13" bestFit="1" customWidth="1"/>
    <col min="12286" max="12286" width="9.140625" style="13"/>
    <col min="12287" max="12287" width="10" style="13" bestFit="1" customWidth="1"/>
    <col min="12288" max="12519" width="9.140625" style="13"/>
    <col min="12520" max="12520" width="19.28515625" style="13" customWidth="1"/>
    <col min="12521" max="12521" width="9.28515625" style="13" bestFit="1" customWidth="1"/>
    <col min="12522" max="12522" width="13.85546875" style="13" customWidth="1"/>
    <col min="12523" max="12523" width="15.140625" style="13" bestFit="1" customWidth="1"/>
    <col min="12524" max="12524" width="14.7109375" style="13" customWidth="1"/>
    <col min="12525" max="12525" width="13.28515625" style="13" customWidth="1"/>
    <col min="12526" max="12528" width="9.140625" style="13"/>
    <col min="12529" max="12529" width="11.140625" style="13" bestFit="1" customWidth="1"/>
    <col min="12530" max="12530" width="36" style="13" customWidth="1"/>
    <col min="12531" max="12531" width="11.85546875" style="13" bestFit="1" customWidth="1"/>
    <col min="12532" max="12532" width="10.140625" style="13" bestFit="1" customWidth="1"/>
    <col min="12533" max="12533" width="19.7109375" style="13" customWidth="1"/>
    <col min="12534" max="12537" width="9.140625" style="13"/>
    <col min="12538" max="12538" width="9.5703125" style="13" bestFit="1" customWidth="1"/>
    <col min="12539" max="12539" width="12.85546875" style="13" bestFit="1" customWidth="1"/>
    <col min="12540" max="12540" width="17.5703125" style="13" customWidth="1"/>
    <col min="12541" max="12541" width="10.140625" style="13" bestFit="1" customWidth="1"/>
    <col min="12542" max="12542" width="9.140625" style="13"/>
    <col min="12543" max="12543" width="10" style="13" bestFit="1" customWidth="1"/>
    <col min="12544" max="12775" width="9.140625" style="13"/>
    <col min="12776" max="12776" width="19.28515625" style="13" customWidth="1"/>
    <col min="12777" max="12777" width="9.28515625" style="13" bestFit="1" customWidth="1"/>
    <col min="12778" max="12778" width="13.85546875" style="13" customWidth="1"/>
    <col min="12779" max="12779" width="15.140625" style="13" bestFit="1" customWidth="1"/>
    <col min="12780" max="12780" width="14.7109375" style="13" customWidth="1"/>
    <col min="12781" max="12781" width="13.28515625" style="13" customWidth="1"/>
    <col min="12782" max="12784" width="9.140625" style="13"/>
    <col min="12785" max="12785" width="11.140625" style="13" bestFit="1" customWidth="1"/>
    <col min="12786" max="12786" width="36" style="13" customWidth="1"/>
    <col min="12787" max="12787" width="11.85546875" style="13" bestFit="1" customWidth="1"/>
    <col min="12788" max="12788" width="10.140625" style="13" bestFit="1" customWidth="1"/>
    <col min="12789" max="12789" width="19.7109375" style="13" customWidth="1"/>
    <col min="12790" max="12793" width="9.140625" style="13"/>
    <col min="12794" max="12794" width="9.5703125" style="13" bestFit="1" customWidth="1"/>
    <col min="12795" max="12795" width="12.85546875" style="13" bestFit="1" customWidth="1"/>
    <col min="12796" max="12796" width="17.5703125" style="13" customWidth="1"/>
    <col min="12797" max="12797" width="10.140625" style="13" bestFit="1" customWidth="1"/>
    <col min="12798" max="12798" width="9.140625" style="13"/>
    <col min="12799" max="12799" width="10" style="13" bestFit="1" customWidth="1"/>
    <col min="12800" max="13031" width="9.140625" style="13"/>
    <col min="13032" max="13032" width="19.28515625" style="13" customWidth="1"/>
    <col min="13033" max="13033" width="9.28515625" style="13" bestFit="1" customWidth="1"/>
    <col min="13034" max="13034" width="13.85546875" style="13" customWidth="1"/>
    <col min="13035" max="13035" width="15.140625" style="13" bestFit="1" customWidth="1"/>
    <col min="13036" max="13036" width="14.7109375" style="13" customWidth="1"/>
    <col min="13037" max="13037" width="13.28515625" style="13" customWidth="1"/>
    <col min="13038" max="13040" width="9.140625" style="13"/>
    <col min="13041" max="13041" width="11.140625" style="13" bestFit="1" customWidth="1"/>
    <col min="13042" max="13042" width="36" style="13" customWidth="1"/>
    <col min="13043" max="13043" width="11.85546875" style="13" bestFit="1" customWidth="1"/>
    <col min="13044" max="13044" width="10.140625" style="13" bestFit="1" customWidth="1"/>
    <col min="13045" max="13045" width="19.7109375" style="13" customWidth="1"/>
    <col min="13046" max="13049" width="9.140625" style="13"/>
    <col min="13050" max="13050" width="9.5703125" style="13" bestFit="1" customWidth="1"/>
    <col min="13051" max="13051" width="12.85546875" style="13" bestFit="1" customWidth="1"/>
    <col min="13052" max="13052" width="17.5703125" style="13" customWidth="1"/>
    <col min="13053" max="13053" width="10.140625" style="13" bestFit="1" customWidth="1"/>
    <col min="13054" max="13054" width="9.140625" style="13"/>
    <col min="13055" max="13055" width="10" style="13" bestFit="1" customWidth="1"/>
    <col min="13056" max="13287" width="9.140625" style="13"/>
    <col min="13288" max="13288" width="19.28515625" style="13" customWidth="1"/>
    <col min="13289" max="13289" width="9.28515625" style="13" bestFit="1" customWidth="1"/>
    <col min="13290" max="13290" width="13.85546875" style="13" customWidth="1"/>
    <col min="13291" max="13291" width="15.140625" style="13" bestFit="1" customWidth="1"/>
    <col min="13292" max="13292" width="14.7109375" style="13" customWidth="1"/>
    <col min="13293" max="13293" width="13.28515625" style="13" customWidth="1"/>
    <col min="13294" max="13296" width="9.140625" style="13"/>
    <col min="13297" max="13297" width="11.140625" style="13" bestFit="1" customWidth="1"/>
    <col min="13298" max="13298" width="36" style="13" customWidth="1"/>
    <col min="13299" max="13299" width="11.85546875" style="13" bestFit="1" customWidth="1"/>
    <col min="13300" max="13300" width="10.140625" style="13" bestFit="1" customWidth="1"/>
    <col min="13301" max="13301" width="19.7109375" style="13" customWidth="1"/>
    <col min="13302" max="13305" width="9.140625" style="13"/>
    <col min="13306" max="13306" width="9.5703125" style="13" bestFit="1" customWidth="1"/>
    <col min="13307" max="13307" width="12.85546875" style="13" bestFit="1" customWidth="1"/>
    <col min="13308" max="13308" width="17.5703125" style="13" customWidth="1"/>
    <col min="13309" max="13309" width="10.140625" style="13" bestFit="1" customWidth="1"/>
    <col min="13310" max="13310" width="9.140625" style="13"/>
    <col min="13311" max="13311" width="10" style="13" bestFit="1" customWidth="1"/>
    <col min="13312" max="13543" width="9.140625" style="13"/>
    <col min="13544" max="13544" width="19.28515625" style="13" customWidth="1"/>
    <col min="13545" max="13545" width="9.28515625" style="13" bestFit="1" customWidth="1"/>
    <col min="13546" max="13546" width="13.85546875" style="13" customWidth="1"/>
    <col min="13547" max="13547" width="15.140625" style="13" bestFit="1" customWidth="1"/>
    <col min="13548" max="13548" width="14.7109375" style="13" customWidth="1"/>
    <col min="13549" max="13549" width="13.28515625" style="13" customWidth="1"/>
    <col min="13550" max="13552" width="9.140625" style="13"/>
    <col min="13553" max="13553" width="11.140625" style="13" bestFit="1" customWidth="1"/>
    <col min="13554" max="13554" width="36" style="13" customWidth="1"/>
    <col min="13555" max="13555" width="11.85546875" style="13" bestFit="1" customWidth="1"/>
    <col min="13556" max="13556" width="10.140625" style="13" bestFit="1" customWidth="1"/>
    <col min="13557" max="13557" width="19.7109375" style="13" customWidth="1"/>
    <col min="13558" max="13561" width="9.140625" style="13"/>
    <col min="13562" max="13562" width="9.5703125" style="13" bestFit="1" customWidth="1"/>
    <col min="13563" max="13563" width="12.85546875" style="13" bestFit="1" customWidth="1"/>
    <col min="13564" max="13564" width="17.5703125" style="13" customWidth="1"/>
    <col min="13565" max="13565" width="10.140625" style="13" bestFit="1" customWidth="1"/>
    <col min="13566" max="13566" width="9.140625" style="13"/>
    <col min="13567" max="13567" width="10" style="13" bestFit="1" customWidth="1"/>
    <col min="13568" max="13799" width="9.140625" style="13"/>
    <col min="13800" max="13800" width="19.28515625" style="13" customWidth="1"/>
    <col min="13801" max="13801" width="9.28515625" style="13" bestFit="1" customWidth="1"/>
    <col min="13802" max="13802" width="13.85546875" style="13" customWidth="1"/>
    <col min="13803" max="13803" width="15.140625" style="13" bestFit="1" customWidth="1"/>
    <col min="13804" max="13804" width="14.7109375" style="13" customWidth="1"/>
    <col min="13805" max="13805" width="13.28515625" style="13" customWidth="1"/>
    <col min="13806" max="13808" width="9.140625" style="13"/>
    <col min="13809" max="13809" width="11.140625" style="13" bestFit="1" customWidth="1"/>
    <col min="13810" max="13810" width="36" style="13" customWidth="1"/>
    <col min="13811" max="13811" width="11.85546875" style="13" bestFit="1" customWidth="1"/>
    <col min="13812" max="13812" width="10.140625" style="13" bestFit="1" customWidth="1"/>
    <col min="13813" max="13813" width="19.7109375" style="13" customWidth="1"/>
    <col min="13814" max="13817" width="9.140625" style="13"/>
    <col min="13818" max="13818" width="9.5703125" style="13" bestFit="1" customWidth="1"/>
    <col min="13819" max="13819" width="12.85546875" style="13" bestFit="1" customWidth="1"/>
    <col min="13820" max="13820" width="17.5703125" style="13" customWidth="1"/>
    <col min="13821" max="13821" width="10.140625" style="13" bestFit="1" customWidth="1"/>
    <col min="13822" max="13822" width="9.140625" style="13"/>
    <col min="13823" max="13823" width="10" style="13" bestFit="1" customWidth="1"/>
    <col min="13824" max="14055" width="9.140625" style="13"/>
    <col min="14056" max="14056" width="19.28515625" style="13" customWidth="1"/>
    <col min="14057" max="14057" width="9.28515625" style="13" bestFit="1" customWidth="1"/>
    <col min="14058" max="14058" width="13.85546875" style="13" customWidth="1"/>
    <col min="14059" max="14059" width="15.140625" style="13" bestFit="1" customWidth="1"/>
    <col min="14060" max="14060" width="14.7109375" style="13" customWidth="1"/>
    <col min="14061" max="14061" width="13.28515625" style="13" customWidth="1"/>
    <col min="14062" max="14064" width="9.140625" style="13"/>
    <col min="14065" max="14065" width="11.140625" style="13" bestFit="1" customWidth="1"/>
    <col min="14066" max="14066" width="36" style="13" customWidth="1"/>
    <col min="14067" max="14067" width="11.85546875" style="13" bestFit="1" customWidth="1"/>
    <col min="14068" max="14068" width="10.140625" style="13" bestFit="1" customWidth="1"/>
    <col min="14069" max="14069" width="19.7109375" style="13" customWidth="1"/>
    <col min="14070" max="14073" width="9.140625" style="13"/>
    <col min="14074" max="14074" width="9.5703125" style="13" bestFit="1" customWidth="1"/>
    <col min="14075" max="14075" width="12.85546875" style="13" bestFit="1" customWidth="1"/>
    <col min="14076" max="14076" width="17.5703125" style="13" customWidth="1"/>
    <col min="14077" max="14077" width="10.140625" style="13" bestFit="1" customWidth="1"/>
    <col min="14078" max="14078" width="9.140625" style="13"/>
    <col min="14079" max="14079" width="10" style="13" bestFit="1" customWidth="1"/>
    <col min="14080" max="14311" width="9.140625" style="13"/>
    <col min="14312" max="14312" width="19.28515625" style="13" customWidth="1"/>
    <col min="14313" max="14313" width="9.28515625" style="13" bestFit="1" customWidth="1"/>
    <col min="14314" max="14314" width="13.85546875" style="13" customWidth="1"/>
    <col min="14315" max="14315" width="15.140625" style="13" bestFit="1" customWidth="1"/>
    <col min="14316" max="14316" width="14.7109375" style="13" customWidth="1"/>
    <col min="14317" max="14317" width="13.28515625" style="13" customWidth="1"/>
    <col min="14318" max="14320" width="9.140625" style="13"/>
    <col min="14321" max="14321" width="11.140625" style="13" bestFit="1" customWidth="1"/>
    <col min="14322" max="14322" width="36" style="13" customWidth="1"/>
    <col min="14323" max="14323" width="11.85546875" style="13" bestFit="1" customWidth="1"/>
    <col min="14324" max="14324" width="10.140625" style="13" bestFit="1" customWidth="1"/>
    <col min="14325" max="14325" width="19.7109375" style="13" customWidth="1"/>
    <col min="14326" max="14329" width="9.140625" style="13"/>
    <col min="14330" max="14330" width="9.5703125" style="13" bestFit="1" customWidth="1"/>
    <col min="14331" max="14331" width="12.85546875" style="13" bestFit="1" customWidth="1"/>
    <col min="14332" max="14332" width="17.5703125" style="13" customWidth="1"/>
    <col min="14333" max="14333" width="10.140625" style="13" bestFit="1" customWidth="1"/>
    <col min="14334" max="14334" width="9.140625" style="13"/>
    <col min="14335" max="14335" width="10" style="13" bestFit="1" customWidth="1"/>
    <col min="14336" max="14567" width="9.140625" style="13"/>
    <col min="14568" max="14568" width="19.28515625" style="13" customWidth="1"/>
    <col min="14569" max="14569" width="9.28515625" style="13" bestFit="1" customWidth="1"/>
    <col min="14570" max="14570" width="13.85546875" style="13" customWidth="1"/>
    <col min="14571" max="14571" width="15.140625" style="13" bestFit="1" customWidth="1"/>
    <col min="14572" max="14572" width="14.7109375" style="13" customWidth="1"/>
    <col min="14573" max="14573" width="13.28515625" style="13" customWidth="1"/>
    <col min="14574" max="14576" width="9.140625" style="13"/>
    <col min="14577" max="14577" width="11.140625" style="13" bestFit="1" customWidth="1"/>
    <col min="14578" max="14578" width="36" style="13" customWidth="1"/>
    <col min="14579" max="14579" width="11.85546875" style="13" bestFit="1" customWidth="1"/>
    <col min="14580" max="14580" width="10.140625" style="13" bestFit="1" customWidth="1"/>
    <col min="14581" max="14581" width="19.7109375" style="13" customWidth="1"/>
    <col min="14582" max="14585" width="9.140625" style="13"/>
    <col min="14586" max="14586" width="9.5703125" style="13" bestFit="1" customWidth="1"/>
    <col min="14587" max="14587" width="12.85546875" style="13" bestFit="1" customWidth="1"/>
    <col min="14588" max="14588" width="17.5703125" style="13" customWidth="1"/>
    <col min="14589" max="14589" width="10.140625" style="13" bestFit="1" customWidth="1"/>
    <col min="14590" max="14590" width="9.140625" style="13"/>
    <col min="14591" max="14591" width="10" style="13" bestFit="1" customWidth="1"/>
    <col min="14592" max="14823" width="9.140625" style="13"/>
    <col min="14824" max="14824" width="19.28515625" style="13" customWidth="1"/>
    <col min="14825" max="14825" width="9.28515625" style="13" bestFit="1" customWidth="1"/>
    <col min="14826" max="14826" width="13.85546875" style="13" customWidth="1"/>
    <col min="14827" max="14827" width="15.140625" style="13" bestFit="1" customWidth="1"/>
    <col min="14828" max="14828" width="14.7109375" style="13" customWidth="1"/>
    <col min="14829" max="14829" width="13.28515625" style="13" customWidth="1"/>
    <col min="14830" max="14832" width="9.140625" style="13"/>
    <col min="14833" max="14833" width="11.140625" style="13" bestFit="1" customWidth="1"/>
    <col min="14834" max="14834" width="36" style="13" customWidth="1"/>
    <col min="14835" max="14835" width="11.85546875" style="13" bestFit="1" customWidth="1"/>
    <col min="14836" max="14836" width="10.140625" style="13" bestFit="1" customWidth="1"/>
    <col min="14837" max="14837" width="19.7109375" style="13" customWidth="1"/>
    <col min="14838" max="14841" width="9.140625" style="13"/>
    <col min="14842" max="14842" width="9.5703125" style="13" bestFit="1" customWidth="1"/>
    <col min="14843" max="14843" width="12.85546875" style="13" bestFit="1" customWidth="1"/>
    <col min="14844" max="14844" width="17.5703125" style="13" customWidth="1"/>
    <col min="14845" max="14845" width="10.140625" style="13" bestFit="1" customWidth="1"/>
    <col min="14846" max="14846" width="9.140625" style="13"/>
    <col min="14847" max="14847" width="10" style="13" bestFit="1" customWidth="1"/>
    <col min="14848" max="15079" width="9.140625" style="13"/>
    <col min="15080" max="15080" width="19.28515625" style="13" customWidth="1"/>
    <col min="15081" max="15081" width="9.28515625" style="13" bestFit="1" customWidth="1"/>
    <col min="15082" max="15082" width="13.85546875" style="13" customWidth="1"/>
    <col min="15083" max="15083" width="15.140625" style="13" bestFit="1" customWidth="1"/>
    <col min="15084" max="15084" width="14.7109375" style="13" customWidth="1"/>
    <col min="15085" max="15085" width="13.28515625" style="13" customWidth="1"/>
    <col min="15086" max="15088" width="9.140625" style="13"/>
    <col min="15089" max="15089" width="11.140625" style="13" bestFit="1" customWidth="1"/>
    <col min="15090" max="15090" width="36" style="13" customWidth="1"/>
    <col min="15091" max="15091" width="11.85546875" style="13" bestFit="1" customWidth="1"/>
    <col min="15092" max="15092" width="10.140625" style="13" bestFit="1" customWidth="1"/>
    <col min="15093" max="15093" width="19.7109375" style="13" customWidth="1"/>
    <col min="15094" max="15097" width="9.140625" style="13"/>
    <col min="15098" max="15098" width="9.5703125" style="13" bestFit="1" customWidth="1"/>
    <col min="15099" max="15099" width="12.85546875" style="13" bestFit="1" customWidth="1"/>
    <col min="15100" max="15100" width="17.5703125" style="13" customWidth="1"/>
    <col min="15101" max="15101" width="10.140625" style="13" bestFit="1" customWidth="1"/>
    <col min="15102" max="15102" width="9.140625" style="13"/>
    <col min="15103" max="15103" width="10" style="13" bestFit="1" customWidth="1"/>
    <col min="15104" max="15335" width="9.140625" style="13"/>
    <col min="15336" max="15336" width="19.28515625" style="13" customWidth="1"/>
    <col min="15337" max="15337" width="9.28515625" style="13" bestFit="1" customWidth="1"/>
    <col min="15338" max="15338" width="13.85546875" style="13" customWidth="1"/>
    <col min="15339" max="15339" width="15.140625" style="13" bestFit="1" customWidth="1"/>
    <col min="15340" max="15340" width="14.7109375" style="13" customWidth="1"/>
    <col min="15341" max="15341" width="13.28515625" style="13" customWidth="1"/>
    <col min="15342" max="15344" width="9.140625" style="13"/>
    <col min="15345" max="15345" width="11.140625" style="13" bestFit="1" customWidth="1"/>
    <col min="15346" max="15346" width="36" style="13" customWidth="1"/>
    <col min="15347" max="15347" width="11.85546875" style="13" bestFit="1" customWidth="1"/>
    <col min="15348" max="15348" width="10.140625" style="13" bestFit="1" customWidth="1"/>
    <col min="15349" max="15349" width="19.7109375" style="13" customWidth="1"/>
    <col min="15350" max="15353" width="9.140625" style="13"/>
    <col min="15354" max="15354" width="9.5703125" style="13" bestFit="1" customWidth="1"/>
    <col min="15355" max="15355" width="12.85546875" style="13" bestFit="1" customWidth="1"/>
    <col min="15356" max="15356" width="17.5703125" style="13" customWidth="1"/>
    <col min="15357" max="15357" width="10.140625" style="13" bestFit="1" customWidth="1"/>
    <col min="15358" max="15358" width="9.140625" style="13"/>
    <col min="15359" max="15359" width="10" style="13" bestFit="1" customWidth="1"/>
    <col min="15360" max="15591" width="9.140625" style="13"/>
    <col min="15592" max="15592" width="19.28515625" style="13" customWidth="1"/>
    <col min="15593" max="15593" width="9.28515625" style="13" bestFit="1" customWidth="1"/>
    <col min="15594" max="15594" width="13.85546875" style="13" customWidth="1"/>
    <col min="15595" max="15595" width="15.140625" style="13" bestFit="1" customWidth="1"/>
    <col min="15596" max="15596" width="14.7109375" style="13" customWidth="1"/>
    <col min="15597" max="15597" width="13.28515625" style="13" customWidth="1"/>
    <col min="15598" max="15600" width="9.140625" style="13"/>
    <col min="15601" max="15601" width="11.140625" style="13" bestFit="1" customWidth="1"/>
    <col min="15602" max="15602" width="36" style="13" customWidth="1"/>
    <col min="15603" max="15603" width="11.85546875" style="13" bestFit="1" customWidth="1"/>
    <col min="15604" max="15604" width="10.140625" style="13" bestFit="1" customWidth="1"/>
    <col min="15605" max="15605" width="19.7109375" style="13" customWidth="1"/>
    <col min="15606" max="15609" width="9.140625" style="13"/>
    <col min="15610" max="15610" width="9.5703125" style="13" bestFit="1" customWidth="1"/>
    <col min="15611" max="15611" width="12.85546875" style="13" bestFit="1" customWidth="1"/>
    <col min="15612" max="15612" width="17.5703125" style="13" customWidth="1"/>
    <col min="15613" max="15613" width="10.140625" style="13" bestFit="1" customWidth="1"/>
    <col min="15614" max="15614" width="9.140625" style="13"/>
    <col min="15615" max="15615" width="10" style="13" bestFit="1" customWidth="1"/>
    <col min="15616" max="15847" width="9.140625" style="13"/>
    <col min="15848" max="15848" width="19.28515625" style="13" customWidth="1"/>
    <col min="15849" max="15849" width="9.28515625" style="13" bestFit="1" customWidth="1"/>
    <col min="15850" max="15850" width="13.85546875" style="13" customWidth="1"/>
    <col min="15851" max="15851" width="15.140625" style="13" bestFit="1" customWidth="1"/>
    <col min="15852" max="15852" width="14.7109375" style="13" customWidth="1"/>
    <col min="15853" max="15853" width="13.28515625" style="13" customWidth="1"/>
    <col min="15854" max="15856" width="9.140625" style="13"/>
    <col min="15857" max="15857" width="11.140625" style="13" bestFit="1" customWidth="1"/>
    <col min="15858" max="15858" width="36" style="13" customWidth="1"/>
    <col min="15859" max="15859" width="11.85546875" style="13" bestFit="1" customWidth="1"/>
    <col min="15860" max="15860" width="10.140625" style="13" bestFit="1" customWidth="1"/>
    <col min="15861" max="15861" width="19.7109375" style="13" customWidth="1"/>
    <col min="15862" max="15865" width="9.140625" style="13"/>
    <col min="15866" max="15866" width="9.5703125" style="13" bestFit="1" customWidth="1"/>
    <col min="15867" max="15867" width="12.85546875" style="13" bestFit="1" customWidth="1"/>
    <col min="15868" max="15868" width="17.5703125" style="13" customWidth="1"/>
    <col min="15869" max="15869" width="10.140625" style="13" bestFit="1" customWidth="1"/>
    <col min="15870" max="15870" width="9.140625" style="13"/>
    <col min="15871" max="15871" width="10" style="13" bestFit="1" customWidth="1"/>
    <col min="15872" max="16103" width="9.140625" style="13"/>
    <col min="16104" max="16104" width="19.28515625" style="13" customWidth="1"/>
    <col min="16105" max="16105" width="9.28515625" style="13" bestFit="1" customWidth="1"/>
    <col min="16106" max="16106" width="13.85546875" style="13" customWidth="1"/>
    <col min="16107" max="16107" width="15.140625" style="13" bestFit="1" customWidth="1"/>
    <col min="16108" max="16108" width="14.7109375" style="13" customWidth="1"/>
    <col min="16109" max="16109" width="13.28515625" style="13" customWidth="1"/>
    <col min="16110" max="16112" width="9.140625" style="13"/>
    <col min="16113" max="16113" width="11.140625" style="13" bestFit="1" customWidth="1"/>
    <col min="16114" max="16114" width="36" style="13" customWidth="1"/>
    <col min="16115" max="16115" width="11.85546875" style="13" bestFit="1" customWidth="1"/>
    <col min="16116" max="16116" width="10.140625" style="13" bestFit="1" customWidth="1"/>
    <col min="16117" max="16117" width="19.7109375" style="13" customWidth="1"/>
    <col min="16118" max="16121" width="9.140625" style="13"/>
    <col min="16122" max="16122" width="9.5703125" style="13" bestFit="1" customWidth="1"/>
    <col min="16123" max="16123" width="12.85546875" style="13" bestFit="1" customWidth="1"/>
    <col min="16124" max="16124" width="17.5703125" style="13" customWidth="1"/>
    <col min="16125" max="16125" width="10.140625" style="13" bestFit="1" customWidth="1"/>
    <col min="16126" max="16126" width="9.140625" style="13"/>
    <col min="16127" max="16127" width="10" style="13" bestFit="1" customWidth="1"/>
    <col min="16128" max="16384" width="9.140625" style="13"/>
  </cols>
  <sheetData>
    <row r="1" spans="1:6" x14ac:dyDescent="0.2">
      <c r="A1" s="64" t="s">
        <v>143</v>
      </c>
      <c r="B1" s="65"/>
      <c r="C1" s="65"/>
      <c r="D1" s="65"/>
      <c r="E1" s="65"/>
      <c r="F1" s="65"/>
    </row>
    <row r="2" spans="1:6" x14ac:dyDescent="0.2">
      <c r="A2" s="66" t="s">
        <v>144</v>
      </c>
      <c r="B2" s="67"/>
      <c r="C2" s="67"/>
      <c r="D2" s="67"/>
      <c r="E2" s="67"/>
      <c r="F2" s="67"/>
    </row>
    <row r="3" spans="1:6" ht="12.75" customHeight="1" x14ac:dyDescent="0.2">
      <c r="A3" s="66" t="s">
        <v>145</v>
      </c>
      <c r="B3" s="67"/>
      <c r="C3" s="67"/>
      <c r="D3" s="67"/>
      <c r="E3" s="67"/>
      <c r="F3" s="67"/>
    </row>
    <row r="4" spans="1:6" ht="12.75" customHeight="1" x14ac:dyDescent="0.2">
      <c r="A4" s="46"/>
      <c r="B4" s="68" t="s">
        <v>146</v>
      </c>
      <c r="C4" s="69"/>
      <c r="D4" s="47" t="s">
        <v>147</v>
      </c>
      <c r="E4" s="68" t="s">
        <v>148</v>
      </c>
      <c r="F4" s="69"/>
    </row>
    <row r="5" spans="1:6" ht="12.75" customHeight="1" x14ac:dyDescent="0.2">
      <c r="A5" s="48" t="s">
        <v>149</v>
      </c>
      <c r="B5" s="49" t="s">
        <v>150</v>
      </c>
      <c r="C5" s="50" t="s">
        <v>151</v>
      </c>
      <c r="D5" s="51" t="s">
        <v>152</v>
      </c>
      <c r="E5" s="50" t="s">
        <v>153</v>
      </c>
      <c r="F5" s="52" t="s">
        <v>154</v>
      </c>
    </row>
    <row r="6" spans="1:6" ht="12.75" customHeight="1" x14ac:dyDescent="0.2">
      <c r="A6" s="53" t="s">
        <v>155</v>
      </c>
      <c r="B6" s="54">
        <f>'[1]Summary by County'!C4</f>
        <v>722</v>
      </c>
      <c r="C6" s="54">
        <f>'[1]Summary by County'!D4</f>
        <v>1274.8333333333333</v>
      </c>
      <c r="D6" s="55">
        <f>'[1]Summary by County'!E4</f>
        <v>2293053</v>
      </c>
      <c r="E6" s="56">
        <f>D6/B6/12</f>
        <v>264.66447368421052</v>
      </c>
      <c r="F6" s="56">
        <f>D6/C6/12</f>
        <v>149.89233886782588</v>
      </c>
    </row>
    <row r="7" spans="1:6" ht="12.75" customHeight="1" x14ac:dyDescent="0.2">
      <c r="A7" s="53" t="s">
        <v>156</v>
      </c>
      <c r="B7" s="54">
        <f>'[1]Summary by County'!C5</f>
        <v>10739.416666666666</v>
      </c>
      <c r="C7" s="54">
        <f>'[1]Summary by County'!D5</f>
        <v>21969.833333333332</v>
      </c>
      <c r="D7" s="54">
        <f>'[1]Summary by County'!E5</f>
        <v>41910402.600000001</v>
      </c>
      <c r="E7" s="57">
        <f t="shared" ref="E7:E70" si="0">D7/B7/12</f>
        <v>325.20700689826418</v>
      </c>
      <c r="F7" s="57">
        <f t="shared" ref="F7:F70" si="1">D7/C7/12</f>
        <v>158.96950591341158</v>
      </c>
    </row>
    <row r="8" spans="1:6" ht="12.75" customHeight="1" x14ac:dyDescent="0.2">
      <c r="A8" s="53" t="s">
        <v>157</v>
      </c>
      <c r="B8" s="54">
        <f>'[1]Summary by County'!C6</f>
        <v>1189.8333333333333</v>
      </c>
      <c r="C8" s="54">
        <f>'[1]Summary by County'!D6</f>
        <v>2213.3333333333335</v>
      </c>
      <c r="D8" s="54">
        <f>'[1]Summary by County'!E6</f>
        <v>3952278</v>
      </c>
      <c r="E8" s="57">
        <f t="shared" si="0"/>
        <v>276.80893682588601</v>
      </c>
      <c r="F8" s="57">
        <f t="shared" si="1"/>
        <v>148.80564759036142</v>
      </c>
    </row>
    <row r="9" spans="1:6" ht="12.75" customHeight="1" x14ac:dyDescent="0.2">
      <c r="A9" s="53" t="s">
        <v>158</v>
      </c>
      <c r="B9" s="54">
        <f>'[1]Summary by County'!C7</f>
        <v>2176.8333333333335</v>
      </c>
      <c r="C9" s="54">
        <f>'[1]Summary by County'!D7</f>
        <v>3937.25</v>
      </c>
      <c r="D9" s="54">
        <f>'[1]Summary by County'!E7</f>
        <v>7761269</v>
      </c>
      <c r="E9" s="57">
        <f t="shared" si="0"/>
        <v>297.11618559068984</v>
      </c>
      <c r="F9" s="57">
        <f t="shared" si="1"/>
        <v>164.27009122272315</v>
      </c>
    </row>
    <row r="10" spans="1:6" ht="12.75" customHeight="1" x14ac:dyDescent="0.2">
      <c r="A10" s="53" t="s">
        <v>159</v>
      </c>
      <c r="B10" s="54">
        <f>'[1]Summary by County'!C8</f>
        <v>2000.1666666666667</v>
      </c>
      <c r="C10" s="54">
        <f>'[1]Summary by County'!D8</f>
        <v>3774.9166666666665</v>
      </c>
      <c r="D10" s="54">
        <f>'[1]Summary by County'!E8</f>
        <v>7223770.2299999995</v>
      </c>
      <c r="E10" s="57">
        <f t="shared" si="0"/>
        <v>300.96534580451629</v>
      </c>
      <c r="F10" s="57">
        <f t="shared" si="1"/>
        <v>159.46864676924434</v>
      </c>
    </row>
    <row r="11" spans="1:6" ht="12.75" customHeight="1" x14ac:dyDescent="0.2">
      <c r="A11" s="53" t="s">
        <v>160</v>
      </c>
      <c r="B11" s="54">
        <f>'[1]Summary by County'!C9</f>
        <v>218.08333333333334</v>
      </c>
      <c r="C11" s="54">
        <f>'[1]Summary by County'!D9</f>
        <v>435.33333333333331</v>
      </c>
      <c r="D11" s="54">
        <f>'[1]Summary by County'!E9</f>
        <v>734747</v>
      </c>
      <c r="E11" s="57">
        <f t="shared" si="0"/>
        <v>280.75926633549864</v>
      </c>
      <c r="F11" s="57">
        <f t="shared" si="1"/>
        <v>140.64835375191424</v>
      </c>
    </row>
    <row r="12" spans="1:6" ht="12.75" customHeight="1" x14ac:dyDescent="0.2">
      <c r="A12" s="53" t="s">
        <v>161</v>
      </c>
      <c r="B12" s="54">
        <f>'[1]Summary by County'!C10</f>
        <v>2847.9166666666665</v>
      </c>
      <c r="C12" s="54">
        <f>'[1]Summary by County'!D10</f>
        <v>5278.583333333333</v>
      </c>
      <c r="D12" s="54">
        <f>'[1]Summary by County'!E10</f>
        <v>10244974.25</v>
      </c>
      <c r="E12" s="57">
        <f t="shared" si="0"/>
        <v>299.77978785662032</v>
      </c>
      <c r="F12" s="57">
        <f t="shared" si="1"/>
        <v>161.73806497955576</v>
      </c>
    </row>
    <row r="13" spans="1:6" ht="12.75" customHeight="1" x14ac:dyDescent="0.2">
      <c r="A13" s="53" t="s">
        <v>162</v>
      </c>
      <c r="B13" s="54">
        <f>'[1]Summary by County'!C11</f>
        <v>784.33333333333337</v>
      </c>
      <c r="C13" s="54">
        <f>'[1]Summary by County'!D11</f>
        <v>1581</v>
      </c>
      <c r="D13" s="54">
        <f>'[1]Summary by County'!E11</f>
        <v>2611648</v>
      </c>
      <c r="E13" s="57">
        <f t="shared" si="0"/>
        <v>277.48066298342542</v>
      </c>
      <c r="F13" s="57">
        <f t="shared" si="1"/>
        <v>137.65802234872444</v>
      </c>
    </row>
    <row r="14" spans="1:6" ht="12.75" customHeight="1" x14ac:dyDescent="0.2">
      <c r="A14" s="53" t="s">
        <v>163</v>
      </c>
      <c r="B14" s="54">
        <f>'[1]Summary by County'!C12</f>
        <v>1333</v>
      </c>
      <c r="C14" s="54">
        <f>'[1]Summary by County'!D12</f>
        <v>2294</v>
      </c>
      <c r="D14" s="54">
        <f>'[1]Summary by County'!E12</f>
        <v>4453417</v>
      </c>
      <c r="E14" s="57">
        <f t="shared" si="0"/>
        <v>278.40816454113525</v>
      </c>
      <c r="F14" s="57">
        <f t="shared" si="1"/>
        <v>161.77771723336238</v>
      </c>
    </row>
    <row r="15" spans="1:6" ht="12.75" customHeight="1" x14ac:dyDescent="0.2">
      <c r="A15" s="53" t="s">
        <v>164</v>
      </c>
      <c r="B15" s="54">
        <f>'[1]Summary by County'!C13</f>
        <v>1701.25</v>
      </c>
      <c r="C15" s="54">
        <f>'[1]Summary by County'!D13</f>
        <v>3380.6666666666665</v>
      </c>
      <c r="D15" s="54">
        <f>'[1]Summary by County'!E13</f>
        <v>6586453.9900000002</v>
      </c>
      <c r="E15" s="57">
        <f t="shared" si="0"/>
        <v>322.62816507470001</v>
      </c>
      <c r="F15" s="57">
        <f t="shared" si="1"/>
        <v>162.35589602642477</v>
      </c>
    </row>
    <row r="16" spans="1:6" ht="12.75" customHeight="1" x14ac:dyDescent="0.2">
      <c r="A16" s="53" t="s">
        <v>165</v>
      </c>
      <c r="B16" s="54">
        <f>'[1]Summary by County'!C14</f>
        <v>2150.75</v>
      </c>
      <c r="C16" s="54">
        <f>'[1]Summary by County'!D14</f>
        <v>4224.75</v>
      </c>
      <c r="D16" s="54">
        <f>'[1]Summary by County'!E14</f>
        <v>8886444</v>
      </c>
      <c r="E16" s="57">
        <f t="shared" si="0"/>
        <v>344.31570382424735</v>
      </c>
      <c r="F16" s="57">
        <f t="shared" si="1"/>
        <v>175.28540150304752</v>
      </c>
    </row>
    <row r="17" spans="1:6" ht="12.75" customHeight="1" x14ac:dyDescent="0.2">
      <c r="A17" s="53" t="s">
        <v>166</v>
      </c>
      <c r="B17" s="54">
        <f>'[1]Summary by County'!C15</f>
        <v>537.91666666666663</v>
      </c>
      <c r="C17" s="54">
        <f>'[1]Summary by County'!D15</f>
        <v>1120.5833333333333</v>
      </c>
      <c r="D17" s="54">
        <f>'[1]Summary by County'!E15</f>
        <v>1985972</v>
      </c>
      <c r="E17" s="57">
        <f t="shared" si="0"/>
        <v>307.66413632842756</v>
      </c>
      <c r="F17" s="57">
        <f t="shared" si="1"/>
        <v>147.68885253216331</v>
      </c>
    </row>
    <row r="18" spans="1:6" ht="12.75" customHeight="1" x14ac:dyDescent="0.2">
      <c r="A18" s="53" t="s">
        <v>167</v>
      </c>
      <c r="B18" s="54">
        <f>'[1]Summary by County'!C16</f>
        <v>1371.6666666666667</v>
      </c>
      <c r="C18" s="54">
        <f>'[1]Summary by County'!D16</f>
        <v>2534.9166666666665</v>
      </c>
      <c r="D18" s="54">
        <f>'[1]Summary by County'!E16</f>
        <v>4611324</v>
      </c>
      <c r="E18" s="57">
        <f t="shared" si="0"/>
        <v>280.15334143377885</v>
      </c>
      <c r="F18" s="57">
        <f t="shared" si="1"/>
        <v>151.5935435089911</v>
      </c>
    </row>
    <row r="19" spans="1:6" ht="12.75" customHeight="1" x14ac:dyDescent="0.2">
      <c r="A19" s="53" t="s">
        <v>168</v>
      </c>
      <c r="B19" s="54">
        <f>'[1]Summary by County'!C17</f>
        <v>3616.5</v>
      </c>
      <c r="C19" s="54">
        <f>'[1]Summary by County'!D17</f>
        <v>7641.583333333333</v>
      </c>
      <c r="D19" s="54">
        <f>'[1]Summary by County'!E17</f>
        <v>15328316.560000001</v>
      </c>
      <c r="E19" s="57">
        <f t="shared" si="0"/>
        <v>353.20329416102123</v>
      </c>
      <c r="F19" s="57">
        <f t="shared" si="1"/>
        <v>167.15903728503039</v>
      </c>
    </row>
    <row r="20" spans="1:6" ht="12.75" customHeight="1" x14ac:dyDescent="0.2">
      <c r="A20" s="53" t="s">
        <v>169</v>
      </c>
      <c r="B20" s="54">
        <f>'[1]Summary by County'!C18</f>
        <v>351.16666666666669</v>
      </c>
      <c r="C20" s="54">
        <f>'[1]Summary by County'!D18</f>
        <v>643.91666666666663</v>
      </c>
      <c r="D20" s="54">
        <f>'[1]Summary by County'!E18</f>
        <v>1174663</v>
      </c>
      <c r="E20" s="57">
        <f t="shared" si="0"/>
        <v>278.75249169435216</v>
      </c>
      <c r="F20" s="57">
        <f t="shared" si="1"/>
        <v>152.02057719684225</v>
      </c>
    </row>
    <row r="21" spans="1:6" ht="12.75" customHeight="1" x14ac:dyDescent="0.2">
      <c r="A21" s="53" t="s">
        <v>170</v>
      </c>
      <c r="B21" s="54">
        <f>'[1]Summary by County'!C19</f>
        <v>146.66666666666666</v>
      </c>
      <c r="C21" s="54">
        <f>'[1]Summary by County'!D19</f>
        <v>260.75</v>
      </c>
      <c r="D21" s="54">
        <f>'[1]Summary by County'!E19</f>
        <v>456422</v>
      </c>
      <c r="E21" s="57">
        <f t="shared" si="0"/>
        <v>259.33068181818186</v>
      </c>
      <c r="F21" s="57">
        <f t="shared" si="1"/>
        <v>145.86832853946947</v>
      </c>
    </row>
    <row r="22" spans="1:6" ht="12.75" customHeight="1" x14ac:dyDescent="0.2">
      <c r="A22" s="53" t="s">
        <v>171</v>
      </c>
      <c r="B22" s="54">
        <f>'[1]Summary by County'!C20</f>
        <v>562.83333333333337</v>
      </c>
      <c r="C22" s="54">
        <f>'[1]Summary by County'!D20</f>
        <v>1160.1666666666667</v>
      </c>
      <c r="D22" s="54">
        <f>'[1]Summary by County'!E20</f>
        <v>2015761.96</v>
      </c>
      <c r="E22" s="57">
        <f t="shared" si="0"/>
        <v>298.4545395321291</v>
      </c>
      <c r="F22" s="57">
        <f t="shared" si="1"/>
        <v>144.78968251687976</v>
      </c>
    </row>
    <row r="23" spans="1:6" ht="12.75" customHeight="1" x14ac:dyDescent="0.2">
      <c r="A23" s="53" t="s">
        <v>172</v>
      </c>
      <c r="B23" s="54">
        <f>'[1]Summary by County'!C21</f>
        <v>2410.5833333333335</v>
      </c>
      <c r="C23" s="54">
        <f>'[1]Summary by County'!D21</f>
        <v>4415</v>
      </c>
      <c r="D23" s="54">
        <f>'[1]Summary by County'!E21</f>
        <v>7760284.8799999999</v>
      </c>
      <c r="E23" s="57">
        <f t="shared" si="0"/>
        <v>268.27133404777538</v>
      </c>
      <c r="F23" s="57">
        <f t="shared" si="1"/>
        <v>146.47574329935824</v>
      </c>
    </row>
    <row r="24" spans="1:6" ht="12.75" customHeight="1" x14ac:dyDescent="0.2">
      <c r="A24" s="53" t="s">
        <v>173</v>
      </c>
      <c r="B24" s="54">
        <f>'[1]Summary by County'!C22</f>
        <v>10884.416666666666</v>
      </c>
      <c r="C24" s="54">
        <f>'[1]Summary by County'!D22</f>
        <v>21651.083333333332</v>
      </c>
      <c r="D24" s="54">
        <f>'[1]Summary by County'!E22</f>
        <v>44347801.689999998</v>
      </c>
      <c r="E24" s="57">
        <f t="shared" si="0"/>
        <v>339.53589374717677</v>
      </c>
      <c r="F24" s="57">
        <f t="shared" si="1"/>
        <v>170.69123442629893</v>
      </c>
    </row>
    <row r="25" spans="1:6" ht="12.75" customHeight="1" x14ac:dyDescent="0.2">
      <c r="A25" s="53" t="s">
        <v>174</v>
      </c>
      <c r="B25" s="54">
        <f>'[1]Summary by County'!C23</f>
        <v>1257.5833333333333</v>
      </c>
      <c r="C25" s="54">
        <f>'[1]Summary by County'!D23</f>
        <v>2343</v>
      </c>
      <c r="D25" s="54">
        <f>'[1]Summary by County'!E23</f>
        <v>4192141</v>
      </c>
      <c r="E25" s="57">
        <f t="shared" si="0"/>
        <v>277.79080246504537</v>
      </c>
      <c r="F25" s="57">
        <f t="shared" si="1"/>
        <v>149.10161473893868</v>
      </c>
    </row>
    <row r="26" spans="1:6" ht="12.75" customHeight="1" x14ac:dyDescent="0.2">
      <c r="A26" s="53" t="s">
        <v>175</v>
      </c>
      <c r="B26" s="54">
        <f>'[1]Summary by County'!C24</f>
        <v>703.33333333333337</v>
      </c>
      <c r="C26" s="54">
        <f>'[1]Summary by County'!D24</f>
        <v>1449</v>
      </c>
      <c r="D26" s="54">
        <f>'[1]Summary by County'!E24</f>
        <v>2611533.37</v>
      </c>
      <c r="E26" s="57">
        <f t="shared" si="0"/>
        <v>309.42338507109008</v>
      </c>
      <c r="F26" s="57">
        <f t="shared" si="1"/>
        <v>150.19170519898782</v>
      </c>
    </row>
    <row r="27" spans="1:6" ht="12.75" customHeight="1" x14ac:dyDescent="0.2">
      <c r="A27" s="53" t="s">
        <v>176</v>
      </c>
      <c r="B27" s="54">
        <f>'[1]Summary by County'!C25</f>
        <v>608.83333333333337</v>
      </c>
      <c r="C27" s="54">
        <f>'[1]Summary by County'!D25</f>
        <v>1169.25</v>
      </c>
      <c r="D27" s="54">
        <f>'[1]Summary by County'!E25</f>
        <v>1993151.71</v>
      </c>
      <c r="E27" s="57">
        <f t="shared" si="0"/>
        <v>272.81025321653436</v>
      </c>
      <c r="F27" s="57">
        <f t="shared" si="1"/>
        <v>142.05343239968641</v>
      </c>
    </row>
    <row r="28" spans="1:6" ht="12.75" customHeight="1" x14ac:dyDescent="0.2">
      <c r="A28" s="53" t="s">
        <v>177</v>
      </c>
      <c r="B28" s="54">
        <f>'[1]Summary by County'!C26</f>
        <v>1711.5833333333333</v>
      </c>
      <c r="C28" s="54">
        <f>'[1]Summary by County'!D26</f>
        <v>3407.5</v>
      </c>
      <c r="D28" s="54">
        <f>'[1]Summary by County'!E26</f>
        <v>5954928.4500000002</v>
      </c>
      <c r="E28" s="57">
        <f t="shared" si="0"/>
        <v>289.93273528409367</v>
      </c>
      <c r="F28" s="57">
        <f t="shared" si="1"/>
        <v>145.63287967718267</v>
      </c>
    </row>
    <row r="29" spans="1:6" ht="12.75" customHeight="1" x14ac:dyDescent="0.2">
      <c r="A29" s="53" t="s">
        <v>178</v>
      </c>
      <c r="B29" s="54">
        <f>'[1]Summary by County'!C27</f>
        <v>1370.5833333333333</v>
      </c>
      <c r="C29" s="54">
        <f>'[1]Summary by County'!D27</f>
        <v>2480.5833333333335</v>
      </c>
      <c r="D29" s="54">
        <f>'[1]Summary by County'!E27</f>
        <v>4462849.08</v>
      </c>
      <c r="E29" s="57">
        <f t="shared" si="0"/>
        <v>271.34730224357025</v>
      </c>
      <c r="F29" s="57">
        <f t="shared" si="1"/>
        <v>149.92606174622904</v>
      </c>
    </row>
    <row r="30" spans="1:6" ht="12.75" customHeight="1" x14ac:dyDescent="0.2">
      <c r="A30" s="53" t="s">
        <v>179</v>
      </c>
      <c r="B30" s="54">
        <f>'[1]Summary by County'!C28</f>
        <v>60432.583333333336</v>
      </c>
      <c r="C30" s="54">
        <f>'[1]Summary by County'!D28</f>
        <v>108655.33333333333</v>
      </c>
      <c r="D30" s="54">
        <f>'[1]Summary by County'!E28</f>
        <v>236238190.85999998</v>
      </c>
      <c r="E30" s="57">
        <f t="shared" si="0"/>
        <v>325.75995959685099</v>
      </c>
      <c r="F30" s="57">
        <f t="shared" si="1"/>
        <v>181.18315319695918</v>
      </c>
    </row>
    <row r="31" spans="1:6" ht="12.75" customHeight="1" x14ac:dyDescent="0.2">
      <c r="A31" s="53" t="s">
        <v>180</v>
      </c>
      <c r="B31" s="54">
        <f>'[1]Summary by County'!C29</f>
        <v>469.91666666666669</v>
      </c>
      <c r="C31" s="54">
        <f>'[1]Summary by County'!D29</f>
        <v>862.66666666666663</v>
      </c>
      <c r="D31" s="54">
        <f>'[1]Summary by County'!E29</f>
        <v>1504611.76</v>
      </c>
      <c r="E31" s="57">
        <f t="shared" si="0"/>
        <v>266.82244369569071</v>
      </c>
      <c r="F31" s="57">
        <f t="shared" si="1"/>
        <v>145.34503091190109</v>
      </c>
    </row>
    <row r="32" spans="1:6" ht="12.75" customHeight="1" x14ac:dyDescent="0.2">
      <c r="A32" s="53" t="s">
        <v>181</v>
      </c>
      <c r="B32" s="54">
        <f>'[1]Summary by County'!C30</f>
        <v>978.83333333333337</v>
      </c>
      <c r="C32" s="54">
        <f>'[1]Summary by County'!D30</f>
        <v>1958.4166666666667</v>
      </c>
      <c r="D32" s="54">
        <f>'[1]Summary by County'!E30</f>
        <v>3438674</v>
      </c>
      <c r="E32" s="57">
        <f t="shared" si="0"/>
        <v>292.75276689936999</v>
      </c>
      <c r="F32" s="57">
        <f t="shared" si="1"/>
        <v>146.32032679460448</v>
      </c>
    </row>
    <row r="33" spans="1:6" ht="12.75" customHeight="1" x14ac:dyDescent="0.2">
      <c r="A33" s="53" t="s">
        <v>182</v>
      </c>
      <c r="B33" s="54">
        <f>'[1]Summary by County'!C31</f>
        <v>1276.5833333333333</v>
      </c>
      <c r="C33" s="54">
        <f>'[1]Summary by County'!D31</f>
        <v>2383.3333333333335</v>
      </c>
      <c r="D33" s="54">
        <f>'[1]Summary by County'!E31</f>
        <v>4323695</v>
      </c>
      <c r="E33" s="57">
        <f t="shared" si="0"/>
        <v>282.24394542724724</v>
      </c>
      <c r="F33" s="57">
        <f t="shared" si="1"/>
        <v>151.17814685314684</v>
      </c>
    </row>
    <row r="34" spans="1:6" ht="12.75" customHeight="1" x14ac:dyDescent="0.2">
      <c r="A34" s="53" t="s">
        <v>183</v>
      </c>
      <c r="B34" s="54">
        <f>'[1]Summary by County'!C32</f>
        <v>2228.3333333333335</v>
      </c>
      <c r="C34" s="54">
        <f>'[1]Summary by County'!D32</f>
        <v>4024</v>
      </c>
      <c r="D34" s="54">
        <f>'[1]Summary by County'!E32</f>
        <v>7621605.29</v>
      </c>
      <c r="E34" s="57">
        <f t="shared" si="0"/>
        <v>285.02637584143605</v>
      </c>
      <c r="F34" s="57">
        <f t="shared" si="1"/>
        <v>157.83642499171637</v>
      </c>
    </row>
    <row r="35" spans="1:6" ht="12.75" customHeight="1" x14ac:dyDescent="0.2">
      <c r="A35" s="53" t="s">
        <v>184</v>
      </c>
      <c r="B35" s="54">
        <f>'[1]Summary by County'!C33</f>
        <v>351.58333333333331</v>
      </c>
      <c r="C35" s="54">
        <f>'[1]Summary by County'!D33</f>
        <v>676.16666666666663</v>
      </c>
      <c r="D35" s="54">
        <f>'[1]Summary by County'!E33</f>
        <v>1179844</v>
      </c>
      <c r="E35" s="57">
        <f t="shared" si="0"/>
        <v>279.65015406494433</v>
      </c>
      <c r="F35" s="57">
        <f t="shared" si="1"/>
        <v>145.40842987429136</v>
      </c>
    </row>
    <row r="36" spans="1:6" ht="12.75" customHeight="1" x14ac:dyDescent="0.2">
      <c r="A36" s="53" t="s">
        <v>185</v>
      </c>
      <c r="B36" s="54">
        <f>'[1]Summary by County'!C34</f>
        <v>866.25</v>
      </c>
      <c r="C36" s="54">
        <f>'[1]Summary by County'!D34</f>
        <v>1509.25</v>
      </c>
      <c r="D36" s="54">
        <f>'[1]Summary by County'!E34</f>
        <v>2889468.5300000003</v>
      </c>
      <c r="E36" s="57">
        <f t="shared" si="0"/>
        <v>277.96715055315059</v>
      </c>
      <c r="F36" s="57">
        <f t="shared" si="1"/>
        <v>159.54218596433108</v>
      </c>
    </row>
    <row r="37" spans="1:6" ht="12.75" customHeight="1" x14ac:dyDescent="0.2">
      <c r="A37" s="53" t="s">
        <v>186</v>
      </c>
      <c r="B37" s="54">
        <f>'[1]Summary by County'!C35</f>
        <v>1929.0833333333333</v>
      </c>
      <c r="C37" s="54">
        <f>'[1]Summary by County'!D35</f>
        <v>4100.25</v>
      </c>
      <c r="D37" s="54">
        <f>'[1]Summary by County'!E35</f>
        <v>7484583</v>
      </c>
      <c r="E37" s="57">
        <f t="shared" si="0"/>
        <v>323.32208734718563</v>
      </c>
      <c r="F37" s="57">
        <f t="shared" si="1"/>
        <v>152.11639534174745</v>
      </c>
    </row>
    <row r="38" spans="1:6" ht="12.75" customHeight="1" x14ac:dyDescent="0.2">
      <c r="A38" s="53" t="s">
        <v>187</v>
      </c>
      <c r="B38" s="54">
        <f>'[1]Summary by County'!C36</f>
        <v>167.41666666666666</v>
      </c>
      <c r="C38" s="54">
        <f>'[1]Summary by County'!D36</f>
        <v>367.91666666666669</v>
      </c>
      <c r="D38" s="54">
        <f>'[1]Summary by County'!E36</f>
        <v>594350</v>
      </c>
      <c r="E38" s="57">
        <f t="shared" si="0"/>
        <v>295.84370333499254</v>
      </c>
      <c r="F38" s="57">
        <f t="shared" si="1"/>
        <v>134.62061155152887</v>
      </c>
    </row>
    <row r="39" spans="1:6" ht="12.75" customHeight="1" x14ac:dyDescent="0.2">
      <c r="A39" s="53" t="s">
        <v>188</v>
      </c>
      <c r="B39" s="54">
        <f>'[1]Summary by County'!C37</f>
        <v>729.33333333333337</v>
      </c>
      <c r="C39" s="54">
        <f>'[1]Summary by County'!D37</f>
        <v>1214.4166666666667</v>
      </c>
      <c r="D39" s="54">
        <f>'[1]Summary by County'!E37</f>
        <v>2144823</v>
      </c>
      <c r="E39" s="57">
        <f t="shared" si="0"/>
        <v>245.06661334552101</v>
      </c>
      <c r="F39" s="57">
        <f t="shared" si="1"/>
        <v>147.17786317161872</v>
      </c>
    </row>
    <row r="40" spans="1:6" ht="12.75" customHeight="1" x14ac:dyDescent="0.2">
      <c r="A40" s="53" t="s">
        <v>189</v>
      </c>
      <c r="B40" s="54">
        <f>'[1]Summary by County'!C38</f>
        <v>258.08333333333331</v>
      </c>
      <c r="C40" s="54">
        <f>'[1]Summary by County'!D38</f>
        <v>489.91666666666669</v>
      </c>
      <c r="D40" s="54">
        <f>'[1]Summary by County'!E38</f>
        <v>832744</v>
      </c>
      <c r="E40" s="57">
        <f t="shared" si="0"/>
        <v>268.88731030029061</v>
      </c>
      <c r="F40" s="57">
        <f t="shared" si="1"/>
        <v>141.6472189147814</v>
      </c>
    </row>
    <row r="41" spans="1:6" ht="12.75" customHeight="1" x14ac:dyDescent="0.2">
      <c r="A41" s="53" t="s">
        <v>190</v>
      </c>
      <c r="B41" s="54">
        <f>'[1]Summary by County'!C39</f>
        <v>318.83333333333331</v>
      </c>
      <c r="C41" s="54">
        <f>'[1]Summary by County'!D39</f>
        <v>631.5</v>
      </c>
      <c r="D41" s="54">
        <f>'[1]Summary by County'!E39</f>
        <v>1082935</v>
      </c>
      <c r="E41" s="57">
        <f t="shared" si="0"/>
        <v>283.04626241505491</v>
      </c>
      <c r="F41" s="57">
        <f t="shared" si="1"/>
        <v>142.90512008445501</v>
      </c>
    </row>
    <row r="42" spans="1:6" ht="12.75" customHeight="1" x14ac:dyDescent="0.2">
      <c r="A42" s="53" t="s">
        <v>191</v>
      </c>
      <c r="B42" s="54">
        <f>'[1]Summary by County'!C40</f>
        <v>150.41666666666666</v>
      </c>
      <c r="C42" s="54">
        <f>'[1]Summary by County'!D40</f>
        <v>261.08333333333331</v>
      </c>
      <c r="D42" s="54">
        <f>'[1]Summary by County'!E40</f>
        <v>452014</v>
      </c>
      <c r="E42" s="57">
        <f t="shared" si="0"/>
        <v>250.42326869806095</v>
      </c>
      <c r="F42" s="57">
        <f t="shared" si="1"/>
        <v>144.27513565272901</v>
      </c>
    </row>
    <row r="43" spans="1:6" ht="12.75" customHeight="1" x14ac:dyDescent="0.2">
      <c r="A43" s="53" t="s">
        <v>192</v>
      </c>
      <c r="B43" s="54">
        <f>'[1]Summary by County'!C41</f>
        <v>644.16666666666663</v>
      </c>
      <c r="C43" s="54">
        <f>'[1]Summary by County'!D41</f>
        <v>1247.3333333333333</v>
      </c>
      <c r="D43" s="54">
        <f>'[1]Summary by County'!E41</f>
        <v>2220120</v>
      </c>
      <c r="E43" s="57">
        <f t="shared" si="0"/>
        <v>287.20827943078916</v>
      </c>
      <c r="F43" s="57">
        <f t="shared" si="1"/>
        <v>148.3244254409407</v>
      </c>
    </row>
    <row r="44" spans="1:6" ht="12.75" customHeight="1" x14ac:dyDescent="0.2">
      <c r="A44" s="53" t="s">
        <v>193</v>
      </c>
      <c r="B44" s="54">
        <f>'[1]Summary by County'!C42</f>
        <v>129</v>
      </c>
      <c r="C44" s="54">
        <f>'[1]Summary by County'!D42</f>
        <v>218.91666666666666</v>
      </c>
      <c r="D44" s="54">
        <f>'[1]Summary by County'!E42</f>
        <v>348998</v>
      </c>
      <c r="E44" s="57">
        <f t="shared" si="0"/>
        <v>225.45090439276487</v>
      </c>
      <c r="F44" s="57">
        <f t="shared" si="1"/>
        <v>132.85039969547012</v>
      </c>
    </row>
    <row r="45" spans="1:6" ht="12.75" customHeight="1" x14ac:dyDescent="0.2">
      <c r="A45" s="53" t="s">
        <v>194</v>
      </c>
      <c r="B45" s="54">
        <f>'[1]Summary by County'!C43</f>
        <v>1218.75</v>
      </c>
      <c r="C45" s="54">
        <f>'[1]Summary by County'!D43</f>
        <v>2575.25</v>
      </c>
      <c r="D45" s="54">
        <f>'[1]Summary by County'!E43</f>
        <v>4433812</v>
      </c>
      <c r="E45" s="57">
        <f t="shared" si="0"/>
        <v>303.16663247863249</v>
      </c>
      <c r="F45" s="57">
        <f t="shared" si="1"/>
        <v>143.47513186422029</v>
      </c>
    </row>
    <row r="46" spans="1:6" ht="12.75" customHeight="1" x14ac:dyDescent="0.2">
      <c r="A46" s="53" t="s">
        <v>195</v>
      </c>
      <c r="B46" s="54">
        <f>'[1]Summary by County'!C44</f>
        <v>997.25</v>
      </c>
      <c r="C46" s="54">
        <f>'[1]Summary by County'!D44</f>
        <v>1905.8333333333333</v>
      </c>
      <c r="D46" s="54">
        <f>'[1]Summary by County'!E44</f>
        <v>3227113</v>
      </c>
      <c r="E46" s="57">
        <f t="shared" si="0"/>
        <v>269.66766942425005</v>
      </c>
      <c r="F46" s="57">
        <f t="shared" si="1"/>
        <v>141.10682116309576</v>
      </c>
    </row>
    <row r="47" spans="1:6" ht="12.75" customHeight="1" x14ac:dyDescent="0.2">
      <c r="A47" s="53" t="s">
        <v>196</v>
      </c>
      <c r="B47" s="54">
        <f>'[1]Summary by County'!C45</f>
        <v>138.41666666666666</v>
      </c>
      <c r="C47" s="54">
        <f>'[1]Summary by County'!D45</f>
        <v>263.91666666666669</v>
      </c>
      <c r="D47" s="54">
        <f>'[1]Summary by County'!E45</f>
        <v>550799</v>
      </c>
      <c r="E47" s="57">
        <f t="shared" si="0"/>
        <v>331.60686333534017</v>
      </c>
      <c r="F47" s="57">
        <f t="shared" si="1"/>
        <v>173.91821913482792</v>
      </c>
    </row>
    <row r="48" spans="1:6" ht="12.75" customHeight="1" x14ac:dyDescent="0.2">
      <c r="A48" s="53" t="s">
        <v>197</v>
      </c>
      <c r="B48" s="54">
        <f>'[1]Summary by County'!C46</f>
        <v>310.41666666666669</v>
      </c>
      <c r="C48" s="54">
        <f>'[1]Summary by County'!D46</f>
        <v>651.66666666666663</v>
      </c>
      <c r="D48" s="54">
        <f>'[1]Summary by County'!E46</f>
        <v>1152567</v>
      </c>
      <c r="E48" s="57">
        <f t="shared" si="0"/>
        <v>309.41395973154357</v>
      </c>
      <c r="F48" s="57">
        <f t="shared" si="1"/>
        <v>147.38708439897701</v>
      </c>
    </row>
    <row r="49" spans="1:6" ht="12.75" customHeight="1" x14ac:dyDescent="0.2">
      <c r="A49" s="53" t="s">
        <v>198</v>
      </c>
      <c r="B49" s="54">
        <f>'[1]Summary by County'!C47</f>
        <v>972.83333333333337</v>
      </c>
      <c r="C49" s="54">
        <f>'[1]Summary by County'!D47</f>
        <v>1951.4166666666667</v>
      </c>
      <c r="D49" s="54">
        <f>'[1]Summary by County'!E47</f>
        <v>3520578</v>
      </c>
      <c r="E49" s="57">
        <f t="shared" si="0"/>
        <v>301.57426760322079</v>
      </c>
      <c r="F49" s="57">
        <f t="shared" si="1"/>
        <v>150.34282786010164</v>
      </c>
    </row>
    <row r="50" spans="1:6" ht="12.75" customHeight="1" x14ac:dyDescent="0.2">
      <c r="A50" s="53" t="s">
        <v>199</v>
      </c>
      <c r="B50" s="54">
        <f>'[1]Summary by County'!C48</f>
        <v>802</v>
      </c>
      <c r="C50" s="54">
        <f>'[1]Summary by County'!D48</f>
        <v>1587.75</v>
      </c>
      <c r="D50" s="54">
        <f>'[1]Summary by County'!E48</f>
        <v>2748917</v>
      </c>
      <c r="E50" s="56">
        <f t="shared" si="0"/>
        <v>285.6314422277639</v>
      </c>
      <c r="F50" s="56">
        <f t="shared" si="1"/>
        <v>144.27738413898075</v>
      </c>
    </row>
    <row r="51" spans="1:6" ht="12.75" customHeight="1" x14ac:dyDescent="0.2">
      <c r="A51" s="53" t="s">
        <v>200</v>
      </c>
      <c r="B51" s="54">
        <f>'[1]Summary by County'!C49</f>
        <v>1202.5</v>
      </c>
      <c r="C51" s="54">
        <f>'[1]Summary by County'!D49</f>
        <v>2273.5</v>
      </c>
      <c r="D51" s="54">
        <f>'[1]Summary by County'!E49</f>
        <v>4132786.9</v>
      </c>
      <c r="E51" s="57">
        <f t="shared" si="0"/>
        <v>286.40241857241858</v>
      </c>
      <c r="F51" s="57">
        <f t="shared" si="1"/>
        <v>151.48401510153215</v>
      </c>
    </row>
    <row r="52" spans="1:6" ht="12.75" customHeight="1" x14ac:dyDescent="0.2">
      <c r="A52" s="53" t="s">
        <v>201</v>
      </c>
      <c r="B52" s="54">
        <f>'[1]Summary by County'!C50</f>
        <v>1234.5833333333333</v>
      </c>
      <c r="C52" s="54">
        <f>'[1]Summary by County'!D50</f>
        <v>2264.1666666666665</v>
      </c>
      <c r="D52" s="54">
        <f>'[1]Summary by County'!E50</f>
        <v>4039947.9699999997</v>
      </c>
      <c r="E52" s="57">
        <f t="shared" si="0"/>
        <v>272.6930793115086</v>
      </c>
      <c r="F52" s="57">
        <f t="shared" si="1"/>
        <v>148.6914968715495</v>
      </c>
    </row>
    <row r="53" spans="1:6" ht="12.75" customHeight="1" x14ac:dyDescent="0.2">
      <c r="A53" s="53" t="s">
        <v>202</v>
      </c>
      <c r="B53" s="54">
        <f>'[1]Summary by County'!C51</f>
        <v>1922.25</v>
      </c>
      <c r="C53" s="54">
        <f>'[1]Summary by County'!D51</f>
        <v>4100.5</v>
      </c>
      <c r="D53" s="54">
        <f>'[1]Summary by County'!E51</f>
        <v>6909797.8900000006</v>
      </c>
      <c r="E53" s="57">
        <f t="shared" si="0"/>
        <v>299.55338318810425</v>
      </c>
      <c r="F53" s="57">
        <f t="shared" si="1"/>
        <v>140.42592143234566</v>
      </c>
    </row>
    <row r="54" spans="1:6" ht="12.75" customHeight="1" x14ac:dyDescent="0.2">
      <c r="A54" s="53" t="s">
        <v>203</v>
      </c>
      <c r="B54" s="54">
        <f>'[1]Summary by County'!C52</f>
        <v>253.41666666666666</v>
      </c>
      <c r="C54" s="54">
        <f>'[1]Summary by County'!D52</f>
        <v>524.75</v>
      </c>
      <c r="D54" s="54">
        <f>'[1]Summary by County'!E52</f>
        <v>887802</v>
      </c>
      <c r="E54" s="57">
        <f t="shared" si="0"/>
        <v>291.94409733640254</v>
      </c>
      <c r="F54" s="57">
        <f t="shared" si="1"/>
        <v>140.98808956646022</v>
      </c>
    </row>
    <row r="55" spans="1:6" ht="12.75" customHeight="1" x14ac:dyDescent="0.2">
      <c r="A55" s="53" t="s">
        <v>204</v>
      </c>
      <c r="B55" s="54">
        <f>'[1]Summary by County'!C53</f>
        <v>968.91666666666663</v>
      </c>
      <c r="C55" s="54">
        <f>'[1]Summary by County'!D53</f>
        <v>1973.8333333333333</v>
      </c>
      <c r="D55" s="54">
        <f>'[1]Summary by County'!E53</f>
        <v>3663149.8</v>
      </c>
      <c r="E55" s="57">
        <f t="shared" si="0"/>
        <v>315.05545712565578</v>
      </c>
      <c r="F55" s="57">
        <f t="shared" si="1"/>
        <v>154.65463987165415</v>
      </c>
    </row>
    <row r="56" spans="1:6" ht="12.75" customHeight="1" x14ac:dyDescent="0.2">
      <c r="A56" s="53" t="s">
        <v>205</v>
      </c>
      <c r="B56" s="54">
        <f>'[1]Summary by County'!C54</f>
        <v>829.58333333333337</v>
      </c>
      <c r="C56" s="54">
        <f>'[1]Summary by County'!D54</f>
        <v>1710.5</v>
      </c>
      <c r="D56" s="54">
        <f>'[1]Summary by County'!E54</f>
        <v>3268156</v>
      </c>
      <c r="E56" s="57">
        <f t="shared" si="0"/>
        <v>328.29291813159216</v>
      </c>
      <c r="F56" s="57">
        <f t="shared" si="1"/>
        <v>159.22030595342491</v>
      </c>
    </row>
    <row r="57" spans="1:6" ht="12.75" customHeight="1" x14ac:dyDescent="0.2">
      <c r="A57" s="53" t="s">
        <v>206</v>
      </c>
      <c r="B57" s="54">
        <f>'[1]Summary by County'!C55</f>
        <v>322.91666666666669</v>
      </c>
      <c r="C57" s="54">
        <f>'[1]Summary by County'!D55</f>
        <v>653.33333333333337</v>
      </c>
      <c r="D57" s="54">
        <f>'[1]Summary by County'!E55</f>
        <v>1185445</v>
      </c>
      <c r="E57" s="57">
        <f t="shared" si="0"/>
        <v>305.92129032258066</v>
      </c>
      <c r="F57" s="57">
        <f t="shared" si="1"/>
        <v>151.20471938775509</v>
      </c>
    </row>
    <row r="58" spans="1:6" ht="12.75" customHeight="1" x14ac:dyDescent="0.2">
      <c r="A58" s="53" t="s">
        <v>207</v>
      </c>
      <c r="B58" s="54">
        <f>'[1]Summary by County'!C56</f>
        <v>6544.666666666667</v>
      </c>
      <c r="C58" s="54">
        <f>'[1]Summary by County'!D56</f>
        <v>12746.583333333334</v>
      </c>
      <c r="D58" s="54">
        <f>'[1]Summary by County'!E56</f>
        <v>25199207.069999997</v>
      </c>
      <c r="E58" s="57">
        <f t="shared" si="0"/>
        <v>320.86186042069875</v>
      </c>
      <c r="F58" s="57">
        <f t="shared" si="1"/>
        <v>164.74484711589378</v>
      </c>
    </row>
    <row r="59" spans="1:6" ht="12.75" customHeight="1" x14ac:dyDescent="0.2">
      <c r="A59" s="53" t="s">
        <v>208</v>
      </c>
      <c r="B59" s="54">
        <f>'[1]Summary by County'!C57</f>
        <v>2085.4166666666665</v>
      </c>
      <c r="C59" s="54">
        <f>'[1]Summary by County'!D57</f>
        <v>4030.8333333333335</v>
      </c>
      <c r="D59" s="54">
        <f>'[1]Summary by County'!E57</f>
        <v>7135647</v>
      </c>
      <c r="E59" s="57">
        <f t="shared" si="0"/>
        <v>285.14073926073928</v>
      </c>
      <c r="F59" s="57">
        <f t="shared" si="1"/>
        <v>147.52216249741574</v>
      </c>
    </row>
    <row r="60" spans="1:6" ht="12.75" customHeight="1" x14ac:dyDescent="0.2">
      <c r="A60" s="53" t="s">
        <v>209</v>
      </c>
      <c r="B60" s="54">
        <f>'[1]Summary by County'!C58</f>
        <v>583</v>
      </c>
      <c r="C60" s="54">
        <f>'[1]Summary by County'!D58</f>
        <v>1121.0833333333333</v>
      </c>
      <c r="D60" s="54">
        <f>'[1]Summary by County'!E58</f>
        <v>2009699</v>
      </c>
      <c r="E60" s="57">
        <f t="shared" si="0"/>
        <v>287.26400800457401</v>
      </c>
      <c r="F60" s="57">
        <f t="shared" si="1"/>
        <v>149.38667955102952</v>
      </c>
    </row>
    <row r="61" spans="1:6" ht="12.75" customHeight="1" x14ac:dyDescent="0.2">
      <c r="A61" s="53" t="s">
        <v>210</v>
      </c>
      <c r="B61" s="54">
        <f>'[1]Summary by County'!C59</f>
        <v>1536.5</v>
      </c>
      <c r="C61" s="54">
        <f>'[1]Summary by County'!D59</f>
        <v>2758</v>
      </c>
      <c r="D61" s="54">
        <f>'[1]Summary by County'!E59</f>
        <v>5026075</v>
      </c>
      <c r="E61" s="57">
        <f t="shared" si="0"/>
        <v>272.59328560581406</v>
      </c>
      <c r="F61" s="57">
        <f t="shared" si="1"/>
        <v>151.86351824993957</v>
      </c>
    </row>
    <row r="62" spans="1:6" ht="12.75" customHeight="1" x14ac:dyDescent="0.2">
      <c r="A62" s="53" t="s">
        <v>211</v>
      </c>
      <c r="B62" s="54">
        <f>'[1]Summary by County'!C60</f>
        <v>318.5</v>
      </c>
      <c r="C62" s="54">
        <f>'[1]Summary by County'!D60</f>
        <v>683.41666666666663</v>
      </c>
      <c r="D62" s="54">
        <f>'[1]Summary by County'!E60</f>
        <v>1209459</v>
      </c>
      <c r="E62" s="57">
        <f t="shared" si="0"/>
        <v>316.44662480376763</v>
      </c>
      <c r="F62" s="57">
        <f t="shared" si="1"/>
        <v>147.47701499817097</v>
      </c>
    </row>
    <row r="63" spans="1:6" ht="12.75" customHeight="1" x14ac:dyDescent="0.2">
      <c r="A63" s="53" t="s">
        <v>212</v>
      </c>
      <c r="B63" s="54">
        <f>'[1]Summary by County'!C61</f>
        <v>1668.5833333333333</v>
      </c>
      <c r="C63" s="54">
        <f>'[1]Summary by County'!D61</f>
        <v>3355.25</v>
      </c>
      <c r="D63" s="54">
        <f>'[1]Summary by County'!E61</f>
        <v>6451417.1400000006</v>
      </c>
      <c r="E63" s="57">
        <f t="shared" si="0"/>
        <v>322.200326624382</v>
      </c>
      <c r="F63" s="57">
        <f t="shared" si="1"/>
        <v>160.23190373295583</v>
      </c>
    </row>
    <row r="64" spans="1:6" ht="12.75" customHeight="1" x14ac:dyDescent="0.2">
      <c r="A64" s="53" t="s">
        <v>118</v>
      </c>
      <c r="B64" s="54">
        <f>'[1]Summary by County'!C62</f>
        <v>578.58333333333337</v>
      </c>
      <c r="C64" s="54">
        <f>'[1]Summary by County'!D62</f>
        <v>1087.9166666666667</v>
      </c>
      <c r="D64" s="54">
        <f>'[1]Summary by County'!E62</f>
        <v>1980378</v>
      </c>
      <c r="E64" s="57">
        <f t="shared" si="0"/>
        <v>285.23376062220939</v>
      </c>
      <c r="F64" s="57">
        <f t="shared" si="1"/>
        <v>151.69498276522404</v>
      </c>
    </row>
    <row r="65" spans="1:6" ht="12.75" customHeight="1" x14ac:dyDescent="0.2">
      <c r="A65" s="53" t="s">
        <v>213</v>
      </c>
      <c r="B65" s="54">
        <f>'[1]Summary by County'!C63</f>
        <v>35664.666666666664</v>
      </c>
      <c r="C65" s="54">
        <f>'[1]Summary by County'!D63</f>
        <v>68855.083333333328</v>
      </c>
      <c r="D65" s="54">
        <f>'[1]Summary by County'!E63</f>
        <v>143830819.35999998</v>
      </c>
      <c r="E65" s="57">
        <f t="shared" si="0"/>
        <v>336.07216142961289</v>
      </c>
      <c r="F65" s="57">
        <f t="shared" si="1"/>
        <v>174.07431714676113</v>
      </c>
    </row>
    <row r="66" spans="1:6" ht="12.75" customHeight="1" x14ac:dyDescent="0.2">
      <c r="A66" s="53" t="s">
        <v>214</v>
      </c>
      <c r="B66" s="54">
        <f>'[1]Summary by County'!C64</f>
        <v>159.33333333333334</v>
      </c>
      <c r="C66" s="54">
        <f>'[1]Summary by County'!D64</f>
        <v>336</v>
      </c>
      <c r="D66" s="54">
        <f>'[1]Summary by County'!E64</f>
        <v>598956</v>
      </c>
      <c r="E66" s="57">
        <f t="shared" si="0"/>
        <v>313.26150627615061</v>
      </c>
      <c r="F66" s="57">
        <f t="shared" si="1"/>
        <v>148.55059523809524</v>
      </c>
    </row>
    <row r="67" spans="1:6" ht="12.75" customHeight="1" x14ac:dyDescent="0.2">
      <c r="A67" s="53" t="s">
        <v>215</v>
      </c>
      <c r="B67" s="54">
        <f>'[1]Summary by County'!C65</f>
        <v>514.91666666666663</v>
      </c>
      <c r="C67" s="54">
        <f>'[1]Summary by County'!D65</f>
        <v>1105.5</v>
      </c>
      <c r="D67" s="54">
        <f>'[1]Summary by County'!E65</f>
        <v>1886797</v>
      </c>
      <c r="E67" s="57">
        <f t="shared" si="0"/>
        <v>305.35636834439231</v>
      </c>
      <c r="F67" s="57">
        <f t="shared" si="1"/>
        <v>142.22802653399668</v>
      </c>
    </row>
    <row r="68" spans="1:6" ht="12.75" customHeight="1" x14ac:dyDescent="0.2">
      <c r="A68" s="53" t="s">
        <v>216</v>
      </c>
      <c r="B68" s="54">
        <f>'[1]Summary by County'!C66</f>
        <v>566.33333333333337</v>
      </c>
      <c r="C68" s="54">
        <f>'[1]Summary by County'!D66</f>
        <v>1121.75</v>
      </c>
      <c r="D68" s="54">
        <f>'[1]Summary by County'!E66</f>
        <v>1976287</v>
      </c>
      <c r="E68" s="57">
        <f t="shared" si="0"/>
        <v>290.80150088287229</v>
      </c>
      <c r="F68" s="57">
        <f t="shared" si="1"/>
        <v>146.81576405913378</v>
      </c>
    </row>
    <row r="69" spans="1:6" ht="12.75" customHeight="1" x14ac:dyDescent="0.2">
      <c r="A69" s="53" t="s">
        <v>217</v>
      </c>
      <c r="B69" s="54">
        <f>'[1]Summary by County'!C67</f>
        <v>1874.5</v>
      </c>
      <c r="C69" s="54">
        <f>'[1]Summary by County'!D67</f>
        <v>4014.4166666666665</v>
      </c>
      <c r="D69" s="54">
        <f>'[1]Summary by County'!E67</f>
        <v>7662340.79</v>
      </c>
      <c r="E69" s="57">
        <f t="shared" si="0"/>
        <v>340.63931670667733</v>
      </c>
      <c r="F69" s="57">
        <f t="shared" si="1"/>
        <v>159.05882527556932</v>
      </c>
    </row>
    <row r="70" spans="1:6" ht="12.75" customHeight="1" x14ac:dyDescent="0.2">
      <c r="A70" s="53" t="s">
        <v>218</v>
      </c>
      <c r="B70" s="54">
        <f>'[1]Summary by County'!C68</f>
        <v>319.91666666666669</v>
      </c>
      <c r="C70" s="54">
        <f>'[1]Summary by County'!D68</f>
        <v>645.58333333333337</v>
      </c>
      <c r="D70" s="54">
        <f>'[1]Summary by County'!E68</f>
        <v>1075923</v>
      </c>
      <c r="E70" s="57">
        <f t="shared" si="0"/>
        <v>280.26126595467571</v>
      </c>
      <c r="F70" s="57">
        <f t="shared" si="1"/>
        <v>138.88253517490639</v>
      </c>
    </row>
    <row r="71" spans="1:6" ht="12.75" customHeight="1" x14ac:dyDescent="0.2">
      <c r="A71" s="53" t="s">
        <v>219</v>
      </c>
      <c r="B71" s="54">
        <f>'[1]Summary by County'!C69</f>
        <v>485.91666666666669</v>
      </c>
      <c r="C71" s="54">
        <f>'[1]Summary by County'!D69</f>
        <v>1016.5</v>
      </c>
      <c r="D71" s="54">
        <f>'[1]Summary by County'!E69</f>
        <v>1791990</v>
      </c>
      <c r="E71" s="57">
        <f t="shared" ref="E71:E94" si="2">D71/B71/12</f>
        <v>307.32121419996571</v>
      </c>
      <c r="F71" s="57">
        <f t="shared" ref="F71:F94" si="3">D71/C71/12</f>
        <v>146.90850959173636</v>
      </c>
    </row>
    <row r="72" spans="1:6" ht="12.75" customHeight="1" x14ac:dyDescent="0.2">
      <c r="A72" s="53" t="s">
        <v>220</v>
      </c>
      <c r="B72" s="54">
        <f>'[1]Summary by County'!C70</f>
        <v>11556.166666666666</v>
      </c>
      <c r="C72" s="54">
        <f>'[1]Summary by County'!D70</f>
        <v>18805.333333333332</v>
      </c>
      <c r="D72" s="54">
        <f>'[1]Summary by County'!E70</f>
        <v>37528952.759999998</v>
      </c>
      <c r="E72" s="57">
        <f t="shared" si="2"/>
        <v>270.62717423597792</v>
      </c>
      <c r="F72" s="57">
        <f t="shared" si="3"/>
        <v>166.30456235819625</v>
      </c>
    </row>
    <row r="73" spans="1:6" ht="12.75" customHeight="1" x14ac:dyDescent="0.2">
      <c r="A73" s="53" t="s">
        <v>221</v>
      </c>
      <c r="B73" s="54">
        <f>'[1]Summary by County'!C71</f>
        <v>2806.6666666666665</v>
      </c>
      <c r="C73" s="54">
        <f>'[1]Summary by County'!D71</f>
        <v>6138.583333333333</v>
      </c>
      <c r="D73" s="54">
        <f>'[1]Summary by County'!E71</f>
        <v>11553415.090000002</v>
      </c>
      <c r="E73" s="57">
        <f t="shared" si="2"/>
        <v>343.03488984560573</v>
      </c>
      <c r="F73" s="57">
        <f t="shared" si="3"/>
        <v>156.84149559480338</v>
      </c>
    </row>
    <row r="74" spans="1:6" ht="12.75" customHeight="1" x14ac:dyDescent="0.2">
      <c r="A74" s="53" t="s">
        <v>222</v>
      </c>
      <c r="B74" s="54">
        <f>'[1]Summary by County'!C72</f>
        <v>2517</v>
      </c>
      <c r="C74" s="54">
        <f>'[1]Summary by County'!D72</f>
        <v>6044.75</v>
      </c>
      <c r="D74" s="54">
        <f>'[1]Summary by County'!E72</f>
        <v>11355117.34</v>
      </c>
      <c r="E74" s="57">
        <f t="shared" si="2"/>
        <v>375.94746854721228</v>
      </c>
      <c r="F74" s="57">
        <f t="shared" si="3"/>
        <v>156.54241752484938</v>
      </c>
    </row>
    <row r="75" spans="1:6" ht="12.75" customHeight="1" x14ac:dyDescent="0.2">
      <c r="A75" s="53" t="s">
        <v>223</v>
      </c>
      <c r="B75" s="54">
        <f>'[1]Summary by County'!C73</f>
        <v>429.5</v>
      </c>
      <c r="C75" s="54">
        <f>'[1]Summary by County'!D73</f>
        <v>826.41666666666663</v>
      </c>
      <c r="D75" s="54">
        <f>'[1]Summary by County'!E73</f>
        <v>1426337</v>
      </c>
      <c r="E75" s="57">
        <f t="shared" si="2"/>
        <v>276.74369421808302</v>
      </c>
      <c r="F75" s="57">
        <f t="shared" si="3"/>
        <v>143.82746798426945</v>
      </c>
    </row>
    <row r="76" spans="1:6" ht="12.75" customHeight="1" x14ac:dyDescent="0.2">
      <c r="A76" s="53" t="s">
        <v>224</v>
      </c>
      <c r="B76" s="54">
        <f>'[1]Summary by County'!C74</f>
        <v>6003.25</v>
      </c>
      <c r="C76" s="54">
        <f>'[1]Summary by County'!D74</f>
        <v>13663.583333333334</v>
      </c>
      <c r="D76" s="54">
        <f>'[1]Summary by County'!E74</f>
        <v>26018666.050000001</v>
      </c>
      <c r="E76" s="57">
        <f t="shared" si="2"/>
        <v>361.1747254959119</v>
      </c>
      <c r="F76" s="57">
        <f t="shared" si="3"/>
        <v>158.68620389966028</v>
      </c>
    </row>
    <row r="77" spans="1:6" ht="12.75" customHeight="1" x14ac:dyDescent="0.2">
      <c r="A77" s="53" t="s">
        <v>225</v>
      </c>
      <c r="B77" s="54">
        <f>'[1]Summary by County'!C75</f>
        <v>2850</v>
      </c>
      <c r="C77" s="54">
        <f>'[1]Summary by County'!D75</f>
        <v>5728.833333333333</v>
      </c>
      <c r="D77" s="54">
        <f>'[1]Summary by County'!E75</f>
        <v>10412746.51</v>
      </c>
      <c r="E77" s="57">
        <f t="shared" si="2"/>
        <v>304.46627222222224</v>
      </c>
      <c r="F77" s="57">
        <f t="shared" si="3"/>
        <v>151.46694367672302</v>
      </c>
    </row>
    <row r="78" spans="1:6" ht="12.75" customHeight="1" x14ac:dyDescent="0.2">
      <c r="A78" s="53" t="s">
        <v>226</v>
      </c>
      <c r="B78" s="54">
        <f>'[1]Summary by County'!C76</f>
        <v>302.41666666666669</v>
      </c>
      <c r="C78" s="54">
        <f>'[1]Summary by County'!D76</f>
        <v>574.75</v>
      </c>
      <c r="D78" s="54">
        <f>'[1]Summary by County'!E76</f>
        <v>1025992</v>
      </c>
      <c r="E78" s="57">
        <f t="shared" si="2"/>
        <v>282.72030862496553</v>
      </c>
      <c r="F78" s="57">
        <f t="shared" si="3"/>
        <v>148.75917065390749</v>
      </c>
    </row>
    <row r="79" spans="1:6" ht="12.75" customHeight="1" x14ac:dyDescent="0.2">
      <c r="A79" s="53" t="s">
        <v>227</v>
      </c>
      <c r="B79" s="54">
        <f>'[1]Summary by County'!C77</f>
        <v>429.58333333333331</v>
      </c>
      <c r="C79" s="54">
        <f>'[1]Summary by County'!D77</f>
        <v>834.58333333333337</v>
      </c>
      <c r="D79" s="54">
        <f>'[1]Summary by County'!E77</f>
        <v>1457022.1600000001</v>
      </c>
      <c r="E79" s="57">
        <f t="shared" si="2"/>
        <v>282.64251406401553</v>
      </c>
      <c r="F79" s="57">
        <f t="shared" si="3"/>
        <v>145.48399001497754</v>
      </c>
    </row>
    <row r="80" spans="1:6" ht="12.75" customHeight="1" x14ac:dyDescent="0.2">
      <c r="A80" s="53" t="s">
        <v>228</v>
      </c>
      <c r="B80" s="54">
        <f>'[1]Summary by County'!C78</f>
        <v>929.58333333333337</v>
      </c>
      <c r="C80" s="54">
        <f>'[1]Summary by County'!D78</f>
        <v>1787.6666666666667</v>
      </c>
      <c r="D80" s="54">
        <f>'[1]Summary by County'!E78</f>
        <v>2982511</v>
      </c>
      <c r="E80" s="57">
        <f t="shared" si="2"/>
        <v>267.36987897803675</v>
      </c>
      <c r="F80" s="57">
        <f t="shared" si="3"/>
        <v>139.03183852321462</v>
      </c>
    </row>
    <row r="81" spans="1:6" ht="12.75" customHeight="1" x14ac:dyDescent="0.2">
      <c r="A81" s="53" t="s">
        <v>229</v>
      </c>
      <c r="B81" s="54">
        <f>'[1]Summary by County'!C79</f>
        <v>202.25</v>
      </c>
      <c r="C81" s="54">
        <f>'[1]Summary by County'!D79</f>
        <v>425.75</v>
      </c>
      <c r="D81" s="54">
        <f>'[1]Summary by County'!E79</f>
        <v>723137</v>
      </c>
      <c r="E81" s="57">
        <f t="shared" si="2"/>
        <v>297.95508858673259</v>
      </c>
      <c r="F81" s="57">
        <f t="shared" si="3"/>
        <v>141.54178899980425</v>
      </c>
    </row>
    <row r="82" spans="1:6" ht="12.75" customHeight="1" x14ac:dyDescent="0.2">
      <c r="A82" s="53" t="s">
        <v>230</v>
      </c>
      <c r="B82" s="54">
        <f>'[1]Summary by County'!C80</f>
        <v>583.16666666666663</v>
      </c>
      <c r="C82" s="54">
        <f>'[1]Summary by County'!D80</f>
        <v>1064.8333333333333</v>
      </c>
      <c r="D82" s="54">
        <f>'[1]Summary by County'!E80</f>
        <v>1848125</v>
      </c>
      <c r="E82" s="57">
        <f t="shared" si="2"/>
        <v>264.09331237496428</v>
      </c>
      <c r="F82" s="57">
        <f t="shared" si="3"/>
        <v>144.63335420253563</v>
      </c>
    </row>
    <row r="83" spans="1:6" ht="12.75" customHeight="1" x14ac:dyDescent="0.2">
      <c r="A83" s="53" t="s">
        <v>231</v>
      </c>
      <c r="B83" s="54">
        <f>'[1]Summary by County'!C81</f>
        <v>786.5</v>
      </c>
      <c r="C83" s="54">
        <f>'[1]Summary by County'!D81</f>
        <v>1528.5833333333333</v>
      </c>
      <c r="D83" s="54">
        <f>'[1]Summary by County'!E81</f>
        <v>2607033</v>
      </c>
      <c r="E83" s="57">
        <f t="shared" si="2"/>
        <v>276.22727272727269</v>
      </c>
      <c r="F83" s="57">
        <f t="shared" si="3"/>
        <v>142.12686038270729</v>
      </c>
    </row>
    <row r="84" spans="1:6" ht="12.75" customHeight="1" x14ac:dyDescent="0.2">
      <c r="A84" s="53" t="s">
        <v>232</v>
      </c>
      <c r="B84" s="54">
        <f>'[1]Summary by County'!C82</f>
        <v>5530.5</v>
      </c>
      <c r="C84" s="54">
        <f>'[1]Summary by County'!D82</f>
        <v>10950.583333333334</v>
      </c>
      <c r="D84" s="54">
        <f>'[1]Summary by County'!E82</f>
        <v>21044442.600000001</v>
      </c>
      <c r="E84" s="57">
        <f t="shared" si="2"/>
        <v>317.09674532139951</v>
      </c>
      <c r="F84" s="57">
        <f t="shared" si="3"/>
        <v>160.14704391699073</v>
      </c>
    </row>
    <row r="85" spans="1:6" ht="12.75" customHeight="1" x14ac:dyDescent="0.2">
      <c r="A85" s="53" t="s">
        <v>233</v>
      </c>
      <c r="B85" s="54">
        <f>'[1]Summary by County'!C83</f>
        <v>329.33333333333331</v>
      </c>
      <c r="C85" s="54">
        <f>'[1]Summary by County'!D83</f>
        <v>712.91666666666663</v>
      </c>
      <c r="D85" s="54">
        <f>'[1]Summary by County'!E83</f>
        <v>1246637</v>
      </c>
      <c r="E85" s="57">
        <f t="shared" si="2"/>
        <v>315.44458502024293</v>
      </c>
      <c r="F85" s="57">
        <f t="shared" si="3"/>
        <v>145.72028053769728</v>
      </c>
    </row>
    <row r="86" spans="1:6" ht="12.75" customHeight="1" x14ac:dyDescent="0.2">
      <c r="A86" s="53" t="s">
        <v>234</v>
      </c>
      <c r="B86" s="54">
        <f>'[1]Summary by County'!C84</f>
        <v>325.08333333333331</v>
      </c>
      <c r="C86" s="54">
        <f>'[1]Summary by County'!D84</f>
        <v>631.16666666666663</v>
      </c>
      <c r="D86" s="54">
        <f>'[1]Summary by County'!E84</f>
        <v>1229778</v>
      </c>
      <c r="E86" s="57">
        <f t="shared" si="2"/>
        <v>315.24685977954374</v>
      </c>
      <c r="F86" s="57">
        <f t="shared" si="3"/>
        <v>162.36836546078692</v>
      </c>
    </row>
    <row r="87" spans="1:6" ht="12.75" customHeight="1" x14ac:dyDescent="0.2">
      <c r="A87" s="53" t="s">
        <v>235</v>
      </c>
      <c r="B87" s="54">
        <f>'[1]Summary by County'!C85</f>
        <v>1766.1666666666667</v>
      </c>
      <c r="C87" s="54">
        <f>'[1]Summary by County'!D85</f>
        <v>3100</v>
      </c>
      <c r="D87" s="54">
        <f>'[1]Summary by County'!E85</f>
        <v>5643798</v>
      </c>
      <c r="E87" s="57">
        <f t="shared" si="2"/>
        <v>266.29225252429933</v>
      </c>
      <c r="F87" s="57">
        <f t="shared" si="3"/>
        <v>151.715</v>
      </c>
    </row>
    <row r="88" spans="1:6" ht="12.75" customHeight="1" x14ac:dyDescent="0.2">
      <c r="A88" s="53" t="s">
        <v>236</v>
      </c>
      <c r="B88" s="54">
        <f>'[1]Summary by County'!C86</f>
        <v>2918.25</v>
      </c>
      <c r="C88" s="54">
        <f>'[1]Summary by County'!D86</f>
        <v>5986.916666666667</v>
      </c>
      <c r="D88" s="54">
        <f>'[1]Summary by County'!E86</f>
        <v>11105945.18</v>
      </c>
      <c r="E88" s="57">
        <f t="shared" si="2"/>
        <v>317.14055741169079</v>
      </c>
      <c r="F88" s="57">
        <f t="shared" si="3"/>
        <v>154.58632267583479</v>
      </c>
    </row>
    <row r="89" spans="1:6" ht="12.75" customHeight="1" x14ac:dyDescent="0.2">
      <c r="A89" s="53" t="s">
        <v>237</v>
      </c>
      <c r="B89" s="54">
        <f>'[1]Summary by County'!C87</f>
        <v>328.58333333333331</v>
      </c>
      <c r="C89" s="54">
        <f>'[1]Summary by County'!D87</f>
        <v>607.83333333333337</v>
      </c>
      <c r="D89" s="54">
        <f>'[1]Summary by County'!E87</f>
        <v>997571</v>
      </c>
      <c r="E89" s="57">
        <f t="shared" si="2"/>
        <v>252.99797108800408</v>
      </c>
      <c r="F89" s="57">
        <f t="shared" si="3"/>
        <v>136.76597203180697</v>
      </c>
    </row>
    <row r="90" spans="1:6" ht="12.75" customHeight="1" x14ac:dyDescent="0.2">
      <c r="A90" s="53" t="s">
        <v>238</v>
      </c>
      <c r="B90" s="54">
        <f>'[1]Summary by County'!C88</f>
        <v>26.416666666666668</v>
      </c>
      <c r="C90" s="54">
        <f>'[1]Summary by County'!D88</f>
        <v>81.75</v>
      </c>
      <c r="D90" s="54">
        <f>'[1]Summary by County'!E88</f>
        <v>146840</v>
      </c>
      <c r="E90" s="57">
        <f t="shared" si="2"/>
        <v>463.21766561514193</v>
      </c>
      <c r="F90" s="57">
        <f t="shared" si="3"/>
        <v>149.68399592252803</v>
      </c>
    </row>
    <row r="91" spans="1:6" ht="12.75" customHeight="1" x14ac:dyDescent="0.2">
      <c r="A91" s="53" t="s">
        <v>239</v>
      </c>
      <c r="B91" s="54">
        <f>'[1]Summary by County'!C89</f>
        <v>1208.8333333333333</v>
      </c>
      <c r="C91" s="54">
        <f>'[1]Summary by County'!D89</f>
        <v>2317</v>
      </c>
      <c r="D91" s="54">
        <f>'[1]Summary by County'!E89</f>
        <v>5388568.6600000001</v>
      </c>
      <c r="E91" s="57">
        <f t="shared" si="2"/>
        <v>371.47171239487108</v>
      </c>
      <c r="F91" s="57">
        <f t="shared" si="3"/>
        <v>193.80551934973388</v>
      </c>
    </row>
    <row r="92" spans="1:6" ht="12.75" customHeight="1" x14ac:dyDescent="0.2">
      <c r="A92" s="53" t="s">
        <v>240</v>
      </c>
      <c r="B92" s="54">
        <f>'[1]Summary by County'!C90</f>
        <v>1627.75</v>
      </c>
      <c r="C92" s="54">
        <f>'[1]Summary by County'!D90</f>
        <v>3348.5833333333335</v>
      </c>
      <c r="D92" s="54">
        <f>'[1]Summary by County'!E90</f>
        <v>8461035</v>
      </c>
      <c r="E92" s="57">
        <f t="shared" si="2"/>
        <v>433.16618031024421</v>
      </c>
      <c r="F92" s="57">
        <f t="shared" si="3"/>
        <v>210.56255132767589</v>
      </c>
    </row>
    <row r="93" spans="1:6" ht="12.75" customHeight="1" x14ac:dyDescent="0.2">
      <c r="A93" s="53" t="s">
        <v>241</v>
      </c>
      <c r="B93" s="54">
        <f>'[1]Summary by County'!C91</f>
        <v>0.33333333333333331</v>
      </c>
      <c r="C93" s="54">
        <f>'[1]Summary by County'!D91</f>
        <v>0.33333333333333331</v>
      </c>
      <c r="D93" s="54">
        <f>'[1]Summary by County'!E91</f>
        <v>416</v>
      </c>
      <c r="E93" s="57">
        <f t="shared" si="2"/>
        <v>104</v>
      </c>
      <c r="F93" s="57">
        <f t="shared" si="3"/>
        <v>104</v>
      </c>
    </row>
    <row r="94" spans="1:6" ht="12.75" customHeight="1" x14ac:dyDescent="0.2">
      <c r="A94" s="58" t="s">
        <v>242</v>
      </c>
      <c r="B94" s="59">
        <f>SUM(B6:B93)</f>
        <v>229859.66666666663</v>
      </c>
      <c r="C94" s="59">
        <f>SUM(C6:C93)</f>
        <v>439717.41666666645</v>
      </c>
      <c r="D94" s="59">
        <f>SUM(D6:D93)</f>
        <v>877670216.47999978</v>
      </c>
      <c r="E94" s="60">
        <f t="shared" si="2"/>
        <v>318.19059762550768</v>
      </c>
      <c r="F94" s="60">
        <f t="shared" si="3"/>
        <v>166.33224415149962</v>
      </c>
    </row>
    <row r="95" spans="1:6" ht="12.75" customHeight="1" x14ac:dyDescent="0.2">
      <c r="A95" s="53"/>
      <c r="B95" s="54"/>
      <c r="C95" s="54"/>
      <c r="D95" s="55"/>
      <c r="E95" s="56"/>
      <c r="F95" s="56"/>
    </row>
    <row r="96" spans="1:6" ht="12.75" customHeight="1" x14ac:dyDescent="0.2">
      <c r="A96" s="61" t="s">
        <v>109</v>
      </c>
      <c r="B96" s="54"/>
      <c r="C96" s="54"/>
      <c r="D96" s="55"/>
      <c r="E96" s="56"/>
      <c r="F96" s="56"/>
    </row>
    <row r="97" spans="1:5" ht="12.75" customHeight="1" x14ac:dyDescent="0.2">
      <c r="A97" s="62" t="s">
        <v>110</v>
      </c>
      <c r="B97" s="62"/>
      <c r="C97" s="62"/>
      <c r="D97" s="62"/>
    </row>
    <row r="98" spans="1:5" ht="12.75" customHeight="1" x14ac:dyDescent="0.2">
      <c r="A98" s="63" t="s">
        <v>111</v>
      </c>
      <c r="B98" s="63"/>
      <c r="C98" s="63"/>
      <c r="D98" s="63"/>
      <c r="E98" s="63"/>
    </row>
    <row r="99" spans="1:5" ht="12.75" customHeight="1" x14ac:dyDescent="0.2">
      <c r="A99" s="61" t="s">
        <v>243</v>
      </c>
    </row>
    <row r="100" spans="1:5" ht="12.75" customHeight="1" x14ac:dyDescent="0.2"/>
    <row r="101" spans="1:5" ht="12.75" customHeight="1" x14ac:dyDescent="0.2"/>
    <row r="102" spans="1:5" ht="12.75" customHeight="1" x14ac:dyDescent="0.2"/>
    <row r="103" spans="1:5" ht="12.75" customHeight="1" x14ac:dyDescent="0.2"/>
    <row r="104" spans="1:5" ht="12.75" customHeight="1" x14ac:dyDescent="0.2"/>
    <row r="105" spans="1:5" ht="12.75" customHeight="1" x14ac:dyDescent="0.2"/>
    <row r="106" spans="1:5" ht="12.75" customHeight="1" x14ac:dyDescent="0.2"/>
    <row r="107" spans="1:5" ht="12.75" customHeight="1" x14ac:dyDescent="0.2"/>
    <row r="108" spans="1:5" ht="12.75" customHeight="1" x14ac:dyDescent="0.2"/>
    <row r="109" spans="1:5" ht="12.75" customHeight="1" x14ac:dyDescent="0.2"/>
    <row r="110" spans="1:5" ht="12.75" customHeight="1" x14ac:dyDescent="0.2"/>
    <row r="111" spans="1:5" ht="12.75" customHeight="1" x14ac:dyDescent="0.2"/>
  </sheetData>
  <mergeCells count="5">
    <mergeCell ref="A1:F1"/>
    <mergeCell ref="A2:F2"/>
    <mergeCell ref="A3:F3"/>
    <mergeCell ref="B4:C4"/>
    <mergeCell ref="E4:F4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5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18" t="s">
        <v>93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x14ac:dyDescent="0.2">
      <c r="A5" s="3">
        <v>1</v>
      </c>
      <c r="B5" s="13" t="s">
        <v>2</v>
      </c>
      <c r="C5" s="13">
        <v>722</v>
      </c>
      <c r="D5" s="14">
        <v>1261</v>
      </c>
      <c r="E5" s="19">
        <v>196160</v>
      </c>
    </row>
    <row r="6" spans="1:5" x14ac:dyDescent="0.2">
      <c r="A6" s="3">
        <v>2</v>
      </c>
      <c r="B6" s="13" t="s">
        <v>3</v>
      </c>
      <c r="C6" s="14">
        <v>10771</v>
      </c>
      <c r="D6" s="14">
        <v>22203</v>
      </c>
      <c r="E6" s="19">
        <v>3557017.83</v>
      </c>
    </row>
    <row r="7" spans="1:5" x14ac:dyDescent="0.2">
      <c r="A7" s="3">
        <v>3</v>
      </c>
      <c r="B7" s="13" t="s">
        <v>4</v>
      </c>
      <c r="C7" s="14">
        <v>1197</v>
      </c>
      <c r="D7" s="14">
        <v>2214</v>
      </c>
      <c r="E7" s="19">
        <v>326965</v>
      </c>
    </row>
    <row r="8" spans="1:5" x14ac:dyDescent="0.2">
      <c r="A8" s="3">
        <v>4</v>
      </c>
      <c r="B8" s="13" t="s">
        <v>5</v>
      </c>
      <c r="C8" s="14">
        <v>2162</v>
      </c>
      <c r="D8" s="14">
        <v>3891</v>
      </c>
      <c r="E8" s="19">
        <v>641937</v>
      </c>
    </row>
    <row r="9" spans="1:5" x14ac:dyDescent="0.2">
      <c r="A9" s="3">
        <v>5</v>
      </c>
      <c r="B9" s="13" t="s">
        <v>6</v>
      </c>
      <c r="C9" s="14">
        <v>2003</v>
      </c>
      <c r="D9" s="14">
        <v>3776</v>
      </c>
      <c r="E9" s="19">
        <v>608953</v>
      </c>
    </row>
    <row r="10" spans="1:5" x14ac:dyDescent="0.2">
      <c r="A10" s="3">
        <v>6</v>
      </c>
      <c r="B10" s="13" t="s">
        <v>7</v>
      </c>
      <c r="C10" s="13">
        <v>216</v>
      </c>
      <c r="D10" s="13">
        <v>422</v>
      </c>
      <c r="E10" s="19">
        <v>62062</v>
      </c>
    </row>
    <row r="11" spans="1:5" x14ac:dyDescent="0.2">
      <c r="A11" s="3">
        <v>7</v>
      </c>
      <c r="B11" s="13" t="s">
        <v>8</v>
      </c>
      <c r="C11" s="14">
        <v>2869</v>
      </c>
      <c r="D11" s="14">
        <v>5302</v>
      </c>
      <c r="E11" s="19">
        <v>871998</v>
      </c>
    </row>
    <row r="12" spans="1:5" x14ac:dyDescent="0.2">
      <c r="A12" s="3">
        <v>8</v>
      </c>
      <c r="B12" s="13" t="s">
        <v>9</v>
      </c>
      <c r="C12" s="13">
        <v>791</v>
      </c>
      <c r="D12" s="14">
        <v>1574</v>
      </c>
      <c r="E12" s="19">
        <v>216718</v>
      </c>
    </row>
    <row r="13" spans="1:5" x14ac:dyDescent="0.2">
      <c r="A13" s="3">
        <v>9</v>
      </c>
      <c r="B13" s="13" t="s">
        <v>10</v>
      </c>
      <c r="C13" s="14">
        <v>1326</v>
      </c>
      <c r="D13" s="14">
        <v>2269</v>
      </c>
      <c r="E13" s="19">
        <v>365006</v>
      </c>
    </row>
    <row r="14" spans="1:5" x14ac:dyDescent="0.2">
      <c r="A14" s="3">
        <v>10</v>
      </c>
      <c r="B14" s="13" t="s">
        <v>11</v>
      </c>
      <c r="C14" s="14">
        <v>1688</v>
      </c>
      <c r="D14" s="14">
        <v>3346</v>
      </c>
      <c r="E14" s="19">
        <v>544803</v>
      </c>
    </row>
    <row r="15" spans="1:5" x14ac:dyDescent="0.2">
      <c r="A15" s="3">
        <v>11</v>
      </c>
      <c r="B15" s="13" t="s">
        <v>12</v>
      </c>
      <c r="C15" s="14">
        <v>2145</v>
      </c>
      <c r="D15" s="14">
        <v>4198</v>
      </c>
      <c r="E15" s="19">
        <v>734614</v>
      </c>
    </row>
    <row r="16" spans="1:5" x14ac:dyDescent="0.2">
      <c r="A16" s="3">
        <v>12</v>
      </c>
      <c r="B16" s="13" t="s">
        <v>13</v>
      </c>
      <c r="C16" s="13">
        <v>546</v>
      </c>
      <c r="D16" s="14">
        <v>1120</v>
      </c>
      <c r="E16" s="19">
        <v>162718</v>
      </c>
    </row>
    <row r="17" spans="1:11" x14ac:dyDescent="0.2">
      <c r="A17" s="3">
        <v>13</v>
      </c>
      <c r="B17" s="13" t="s">
        <v>14</v>
      </c>
      <c r="C17" s="14">
        <v>1360</v>
      </c>
      <c r="D17" s="14">
        <v>2486</v>
      </c>
      <c r="E17" s="19">
        <v>372066</v>
      </c>
    </row>
    <row r="18" spans="1:11" x14ac:dyDescent="0.2">
      <c r="A18" s="3">
        <v>14</v>
      </c>
      <c r="B18" s="13" t="s">
        <v>15</v>
      </c>
      <c r="C18" s="14">
        <v>3577</v>
      </c>
      <c r="D18" s="14">
        <v>7576</v>
      </c>
      <c r="E18" s="19">
        <v>1282806</v>
      </c>
      <c r="K18" s="2"/>
    </row>
    <row r="19" spans="1:11" x14ac:dyDescent="0.2">
      <c r="A19" s="3">
        <v>15</v>
      </c>
      <c r="B19" s="13" t="s">
        <v>16</v>
      </c>
      <c r="C19" s="13">
        <v>341</v>
      </c>
      <c r="D19" s="13">
        <v>626</v>
      </c>
      <c r="E19" s="19">
        <v>96814</v>
      </c>
    </row>
    <row r="20" spans="1:11" x14ac:dyDescent="0.2">
      <c r="A20" s="3">
        <v>16</v>
      </c>
      <c r="B20" s="13" t="s">
        <v>17</v>
      </c>
      <c r="C20" s="13">
        <v>155</v>
      </c>
      <c r="D20" s="13">
        <v>278</v>
      </c>
      <c r="E20" s="19">
        <v>41432</v>
      </c>
    </row>
    <row r="21" spans="1:11" x14ac:dyDescent="0.2">
      <c r="A21" s="3">
        <v>17</v>
      </c>
      <c r="B21" s="13" t="s">
        <v>18</v>
      </c>
      <c r="C21" s="13">
        <v>559</v>
      </c>
      <c r="D21" s="14">
        <v>1136</v>
      </c>
      <c r="E21" s="19">
        <v>173058</v>
      </c>
    </row>
    <row r="22" spans="1:11" x14ac:dyDescent="0.2">
      <c r="A22" s="3">
        <v>18</v>
      </c>
      <c r="B22" s="13" t="s">
        <v>19</v>
      </c>
      <c r="C22" s="14">
        <v>2416</v>
      </c>
      <c r="D22" s="14">
        <v>4444</v>
      </c>
      <c r="E22" s="19">
        <v>669823</v>
      </c>
    </row>
    <row r="23" spans="1:11" x14ac:dyDescent="0.2">
      <c r="A23" s="3">
        <v>19</v>
      </c>
      <c r="B23" s="13" t="s">
        <v>20</v>
      </c>
      <c r="C23" s="14">
        <v>10949</v>
      </c>
      <c r="D23" s="14">
        <v>21668</v>
      </c>
      <c r="E23" s="19">
        <v>3654994.22</v>
      </c>
    </row>
    <row r="24" spans="1:11" x14ac:dyDescent="0.2">
      <c r="A24" s="3">
        <v>21</v>
      </c>
      <c r="B24" s="13" t="s">
        <v>21</v>
      </c>
      <c r="C24" s="14">
        <v>1251</v>
      </c>
      <c r="D24" s="14">
        <v>2328</v>
      </c>
      <c r="E24" s="19">
        <v>343463</v>
      </c>
    </row>
    <row r="25" spans="1:11" x14ac:dyDescent="0.2">
      <c r="A25" s="3">
        <v>22</v>
      </c>
      <c r="B25" s="13" t="s">
        <v>22</v>
      </c>
      <c r="C25" s="13">
        <v>720</v>
      </c>
      <c r="D25" s="14">
        <v>1468</v>
      </c>
      <c r="E25" s="19">
        <v>225335</v>
      </c>
    </row>
    <row r="26" spans="1:11" x14ac:dyDescent="0.2">
      <c r="A26" s="3">
        <v>23</v>
      </c>
      <c r="B26" s="13" t="s">
        <v>23</v>
      </c>
      <c r="C26" s="13">
        <v>601</v>
      </c>
      <c r="D26" s="14">
        <v>1153</v>
      </c>
      <c r="E26" s="19">
        <v>161355</v>
      </c>
    </row>
    <row r="27" spans="1:11" x14ac:dyDescent="0.2">
      <c r="A27" s="3">
        <v>24</v>
      </c>
      <c r="B27" s="13" t="s">
        <v>24</v>
      </c>
      <c r="C27" s="14">
        <v>1726</v>
      </c>
      <c r="D27" s="14">
        <v>3435</v>
      </c>
      <c r="E27" s="19">
        <v>511526</v>
      </c>
    </row>
    <row r="28" spans="1:11" x14ac:dyDescent="0.2">
      <c r="A28" s="3">
        <v>25</v>
      </c>
      <c r="B28" s="13" t="s">
        <v>25</v>
      </c>
      <c r="C28" s="14">
        <v>1385</v>
      </c>
      <c r="D28" s="14">
        <v>2522</v>
      </c>
      <c r="E28" s="19">
        <v>373972</v>
      </c>
    </row>
    <row r="29" spans="1:11" x14ac:dyDescent="0.2">
      <c r="A29" s="3">
        <v>27</v>
      </c>
      <c r="B29" s="13" t="s">
        <v>26</v>
      </c>
      <c r="C29" s="14">
        <v>60326</v>
      </c>
      <c r="D29" s="14">
        <v>108344</v>
      </c>
      <c r="E29" s="19">
        <v>19727338.760000002</v>
      </c>
    </row>
    <row r="30" spans="1:11" x14ac:dyDescent="0.2">
      <c r="A30" s="3">
        <v>28</v>
      </c>
      <c r="B30" s="13" t="s">
        <v>27</v>
      </c>
      <c r="C30" s="14">
        <v>470</v>
      </c>
      <c r="D30" s="14">
        <v>876</v>
      </c>
      <c r="E30" s="19">
        <v>130730</v>
      </c>
    </row>
    <row r="31" spans="1:11" x14ac:dyDescent="0.2">
      <c r="A31" s="3">
        <v>29</v>
      </c>
      <c r="B31" s="13" t="s">
        <v>28</v>
      </c>
      <c r="C31" s="14">
        <v>963</v>
      </c>
      <c r="D31" s="14">
        <v>1909</v>
      </c>
      <c r="E31" s="19">
        <v>273385</v>
      </c>
    </row>
    <row r="32" spans="1:11" x14ac:dyDescent="0.2">
      <c r="A32" s="3">
        <v>30</v>
      </c>
      <c r="B32" s="13" t="s">
        <v>29</v>
      </c>
      <c r="C32" s="14">
        <v>1286</v>
      </c>
      <c r="D32" s="14">
        <v>2355</v>
      </c>
      <c r="E32" s="19">
        <v>367148</v>
      </c>
    </row>
    <row r="33" spans="1:5" x14ac:dyDescent="0.2">
      <c r="A33" s="3">
        <v>31</v>
      </c>
      <c r="B33" s="13" t="s">
        <v>30</v>
      </c>
      <c r="C33" s="14">
        <v>2232</v>
      </c>
      <c r="D33" s="14">
        <v>4025</v>
      </c>
      <c r="E33" s="19">
        <v>634732</v>
      </c>
    </row>
    <row r="34" spans="1:5" x14ac:dyDescent="0.2">
      <c r="A34" s="3">
        <v>32</v>
      </c>
      <c r="B34" s="13" t="s">
        <v>31</v>
      </c>
      <c r="C34" s="14">
        <v>359</v>
      </c>
      <c r="D34" s="14">
        <v>673</v>
      </c>
      <c r="E34" s="19">
        <v>100009</v>
      </c>
    </row>
    <row r="35" spans="1:5" x14ac:dyDescent="0.2">
      <c r="A35" s="3">
        <v>33</v>
      </c>
      <c r="B35" s="13" t="s">
        <v>32</v>
      </c>
      <c r="C35" s="13">
        <v>864</v>
      </c>
      <c r="D35" s="14">
        <v>1484</v>
      </c>
      <c r="E35" s="19">
        <v>241888</v>
      </c>
    </row>
    <row r="36" spans="1:5" x14ac:dyDescent="0.2">
      <c r="A36" s="3">
        <v>34</v>
      </c>
      <c r="B36" s="13" t="s">
        <v>33</v>
      </c>
      <c r="C36" s="14">
        <v>1960</v>
      </c>
      <c r="D36" s="14">
        <v>4167</v>
      </c>
      <c r="E36" s="19">
        <v>651916</v>
      </c>
    </row>
    <row r="37" spans="1:5" x14ac:dyDescent="0.2">
      <c r="A37" s="3">
        <v>35</v>
      </c>
      <c r="B37" s="13" t="s">
        <v>34</v>
      </c>
      <c r="C37" s="14">
        <v>170</v>
      </c>
      <c r="D37" s="14">
        <v>377</v>
      </c>
      <c r="E37" s="19">
        <v>48208</v>
      </c>
    </row>
    <row r="38" spans="1:5" x14ac:dyDescent="0.2">
      <c r="A38" s="3">
        <v>36</v>
      </c>
      <c r="B38" s="13" t="s">
        <v>35</v>
      </c>
      <c r="C38" s="13">
        <v>722</v>
      </c>
      <c r="D38" s="14">
        <v>1217</v>
      </c>
      <c r="E38" s="19">
        <v>177836</v>
      </c>
    </row>
    <row r="39" spans="1:5" x14ac:dyDescent="0.2">
      <c r="A39" s="3">
        <v>37</v>
      </c>
      <c r="B39" s="13" t="s">
        <v>36</v>
      </c>
      <c r="C39" s="13">
        <v>257</v>
      </c>
      <c r="D39" s="14">
        <v>470</v>
      </c>
      <c r="E39" s="19">
        <v>66582</v>
      </c>
    </row>
    <row r="40" spans="1:5" x14ac:dyDescent="0.2">
      <c r="A40" s="3">
        <v>38</v>
      </c>
      <c r="B40" s="13" t="s">
        <v>37</v>
      </c>
      <c r="C40" s="13">
        <v>323</v>
      </c>
      <c r="D40" s="13">
        <v>650</v>
      </c>
      <c r="E40" s="19">
        <v>97180</v>
      </c>
    </row>
    <row r="41" spans="1:5" x14ac:dyDescent="0.2">
      <c r="A41" s="3">
        <v>39</v>
      </c>
      <c r="B41" s="13" t="s">
        <v>38</v>
      </c>
      <c r="C41" s="13">
        <v>145</v>
      </c>
      <c r="D41" s="13">
        <v>237</v>
      </c>
      <c r="E41" s="19">
        <v>33652</v>
      </c>
    </row>
    <row r="42" spans="1:5" x14ac:dyDescent="0.2">
      <c r="A42" s="3">
        <v>40</v>
      </c>
      <c r="B42" s="13" t="s">
        <v>39</v>
      </c>
      <c r="C42" s="13">
        <v>644</v>
      </c>
      <c r="D42" s="14">
        <v>1218</v>
      </c>
      <c r="E42" s="19">
        <v>183242</v>
      </c>
    </row>
    <row r="43" spans="1:5" x14ac:dyDescent="0.2">
      <c r="A43" s="3">
        <v>41</v>
      </c>
      <c r="B43" s="13" t="s">
        <v>40</v>
      </c>
      <c r="C43" s="13">
        <v>144</v>
      </c>
      <c r="D43" s="14">
        <v>264</v>
      </c>
      <c r="E43" s="19">
        <v>36849</v>
      </c>
    </row>
    <row r="44" spans="1:5" x14ac:dyDescent="0.2">
      <c r="A44" s="3">
        <v>42</v>
      </c>
      <c r="B44" s="13" t="s">
        <v>41</v>
      </c>
      <c r="C44" s="14">
        <v>1205</v>
      </c>
      <c r="D44" s="14">
        <v>2547</v>
      </c>
      <c r="E44" s="19">
        <v>370966</v>
      </c>
    </row>
    <row r="45" spans="1:5" x14ac:dyDescent="0.2">
      <c r="A45" s="3">
        <v>43</v>
      </c>
      <c r="B45" s="13" t="s">
        <v>42</v>
      </c>
      <c r="C45" s="14">
        <v>1076</v>
      </c>
      <c r="D45" s="14">
        <v>1958</v>
      </c>
      <c r="E45" s="19">
        <v>280759</v>
      </c>
    </row>
    <row r="46" spans="1:5" x14ac:dyDescent="0.2">
      <c r="A46" s="3">
        <v>44</v>
      </c>
      <c r="B46" s="13" t="s">
        <v>43</v>
      </c>
      <c r="C46" s="14">
        <v>138</v>
      </c>
      <c r="D46" s="14">
        <v>269</v>
      </c>
      <c r="E46" s="19">
        <v>45401</v>
      </c>
    </row>
    <row r="47" spans="1:5" x14ac:dyDescent="0.2">
      <c r="A47" s="3">
        <v>45</v>
      </c>
      <c r="B47" s="13" t="s">
        <v>44</v>
      </c>
      <c r="C47" s="13">
        <v>316</v>
      </c>
      <c r="D47" s="13">
        <v>672</v>
      </c>
      <c r="E47" s="19">
        <v>102571</v>
      </c>
    </row>
    <row r="48" spans="1:5" x14ac:dyDescent="0.2">
      <c r="A48" s="3">
        <v>46</v>
      </c>
      <c r="B48" s="13" t="s">
        <v>45</v>
      </c>
      <c r="C48" s="13">
        <v>995</v>
      </c>
      <c r="D48" s="14">
        <v>2031</v>
      </c>
      <c r="E48" s="19">
        <v>297168</v>
      </c>
    </row>
    <row r="49" spans="1:5" x14ac:dyDescent="0.2">
      <c r="A49" s="3">
        <v>47</v>
      </c>
      <c r="B49" s="13" t="s">
        <v>46</v>
      </c>
      <c r="C49" s="14">
        <v>796</v>
      </c>
      <c r="D49" s="14">
        <v>1557</v>
      </c>
      <c r="E49" s="19">
        <v>230652</v>
      </c>
    </row>
    <row r="50" spans="1:5" x14ac:dyDescent="0.2">
      <c r="A50" s="3">
        <v>48</v>
      </c>
      <c r="B50" s="13" t="s">
        <v>47</v>
      </c>
      <c r="C50" s="14">
        <v>1199</v>
      </c>
      <c r="D50" s="14">
        <v>2252</v>
      </c>
      <c r="E50" s="19">
        <v>347091</v>
      </c>
    </row>
    <row r="51" spans="1:5" x14ac:dyDescent="0.2">
      <c r="A51" s="3">
        <v>49</v>
      </c>
      <c r="B51" s="13" t="s">
        <v>48</v>
      </c>
      <c r="C51" s="14">
        <v>1222</v>
      </c>
      <c r="D51" s="14">
        <v>2229</v>
      </c>
      <c r="E51" s="19">
        <v>331250</v>
      </c>
    </row>
    <row r="52" spans="1:5" x14ac:dyDescent="0.2">
      <c r="A52" s="3">
        <v>50</v>
      </c>
      <c r="B52" s="13" t="s">
        <v>49</v>
      </c>
      <c r="C52" s="14">
        <v>1938</v>
      </c>
      <c r="D52" s="14">
        <v>4144</v>
      </c>
      <c r="E52" s="19">
        <v>583469</v>
      </c>
    </row>
    <row r="53" spans="1:5" x14ac:dyDescent="0.2">
      <c r="A53" s="3">
        <v>51</v>
      </c>
      <c r="B53" s="13" t="s">
        <v>50</v>
      </c>
      <c r="C53" s="14">
        <v>264</v>
      </c>
      <c r="D53" s="14">
        <v>555</v>
      </c>
      <c r="E53" s="19">
        <v>78293</v>
      </c>
    </row>
    <row r="54" spans="1:5" x14ac:dyDescent="0.2">
      <c r="A54" s="3">
        <v>52</v>
      </c>
      <c r="B54" s="13" t="s">
        <v>51</v>
      </c>
      <c r="C54" s="13">
        <v>949</v>
      </c>
      <c r="D54" s="14">
        <v>1944</v>
      </c>
      <c r="E54" s="19">
        <v>301040</v>
      </c>
    </row>
    <row r="55" spans="1:5" x14ac:dyDescent="0.2">
      <c r="A55" s="3">
        <v>53</v>
      </c>
      <c r="B55" s="13" t="s">
        <v>52</v>
      </c>
      <c r="C55" s="14">
        <v>852</v>
      </c>
      <c r="D55" s="14">
        <v>1755</v>
      </c>
      <c r="E55" s="19">
        <v>283448</v>
      </c>
    </row>
    <row r="56" spans="1:5" x14ac:dyDescent="0.2">
      <c r="A56" s="3">
        <v>54</v>
      </c>
      <c r="B56" s="13" t="s">
        <v>53</v>
      </c>
      <c r="C56" s="13">
        <v>318</v>
      </c>
      <c r="D56" s="14">
        <v>628</v>
      </c>
      <c r="E56" s="19">
        <v>98700</v>
      </c>
    </row>
    <row r="57" spans="1:5" x14ac:dyDescent="0.2">
      <c r="A57" s="3">
        <v>55</v>
      </c>
      <c r="B57" s="13" t="s">
        <v>54</v>
      </c>
      <c r="C57" s="14">
        <v>6498</v>
      </c>
      <c r="D57" s="14">
        <v>12577</v>
      </c>
      <c r="E57" s="19">
        <v>2096074</v>
      </c>
    </row>
    <row r="58" spans="1:5" x14ac:dyDescent="0.2">
      <c r="A58" s="3">
        <v>56</v>
      </c>
      <c r="B58" s="13" t="s">
        <v>55</v>
      </c>
      <c r="C58" s="14">
        <v>2101</v>
      </c>
      <c r="D58" s="14">
        <v>4059</v>
      </c>
      <c r="E58" s="19">
        <v>598590</v>
      </c>
    </row>
    <row r="59" spans="1:5" x14ac:dyDescent="0.2">
      <c r="A59" s="3">
        <v>57</v>
      </c>
      <c r="B59" s="13" t="s">
        <v>56</v>
      </c>
      <c r="C59" s="14">
        <v>579</v>
      </c>
      <c r="D59" s="14">
        <v>1122</v>
      </c>
      <c r="E59" s="19">
        <v>169223</v>
      </c>
    </row>
    <row r="60" spans="1:5" x14ac:dyDescent="0.2">
      <c r="A60" s="3">
        <v>58</v>
      </c>
      <c r="B60" s="13" t="s">
        <v>57</v>
      </c>
      <c r="C60" s="14">
        <v>1534</v>
      </c>
      <c r="D60" s="14">
        <v>2770</v>
      </c>
      <c r="E60" s="19">
        <v>418240</v>
      </c>
    </row>
    <row r="61" spans="1:5" x14ac:dyDescent="0.2">
      <c r="A61" s="3">
        <v>59</v>
      </c>
      <c r="B61" s="13" t="s">
        <v>58</v>
      </c>
      <c r="C61" s="14">
        <v>315</v>
      </c>
      <c r="D61" s="14">
        <v>680</v>
      </c>
      <c r="E61" s="19">
        <v>100973</v>
      </c>
    </row>
    <row r="62" spans="1:5" x14ac:dyDescent="0.2">
      <c r="A62" s="3">
        <v>60</v>
      </c>
      <c r="B62" s="13" t="s">
        <v>59</v>
      </c>
      <c r="C62" s="14">
        <v>1691</v>
      </c>
      <c r="D62" s="14">
        <v>3381</v>
      </c>
      <c r="E62" s="19">
        <v>550546</v>
      </c>
    </row>
    <row r="63" spans="1:5" x14ac:dyDescent="0.2">
      <c r="A63" s="3">
        <v>61</v>
      </c>
      <c r="B63" s="2" t="s">
        <v>118</v>
      </c>
      <c r="C63" s="14">
        <v>571</v>
      </c>
      <c r="D63" s="14">
        <v>1080</v>
      </c>
      <c r="E63" s="19">
        <v>169261</v>
      </c>
    </row>
    <row r="64" spans="1:5" x14ac:dyDescent="0.2">
      <c r="A64" s="3">
        <v>62</v>
      </c>
      <c r="B64" s="13" t="s">
        <v>60</v>
      </c>
      <c r="C64" s="14">
        <v>35933</v>
      </c>
      <c r="D64" s="14">
        <v>69225</v>
      </c>
      <c r="E64" s="19">
        <v>11933792.35</v>
      </c>
    </row>
    <row r="65" spans="1:5" x14ac:dyDescent="0.2">
      <c r="A65" s="3">
        <v>63</v>
      </c>
      <c r="B65" s="13" t="s">
        <v>61</v>
      </c>
      <c r="C65" s="14">
        <v>161</v>
      </c>
      <c r="D65" s="14">
        <v>334</v>
      </c>
      <c r="E65" s="19">
        <v>48629</v>
      </c>
    </row>
    <row r="66" spans="1:5" x14ac:dyDescent="0.2">
      <c r="A66" s="3">
        <v>64</v>
      </c>
      <c r="B66" s="13" t="s">
        <v>62</v>
      </c>
      <c r="C66" s="13">
        <v>523</v>
      </c>
      <c r="D66" s="14">
        <v>1145</v>
      </c>
      <c r="E66" s="19">
        <v>165802</v>
      </c>
    </row>
    <row r="67" spans="1:5" x14ac:dyDescent="0.2">
      <c r="A67" s="3">
        <v>65</v>
      </c>
      <c r="B67" s="13" t="s">
        <v>63</v>
      </c>
      <c r="C67" s="13">
        <v>566</v>
      </c>
      <c r="D67" s="14">
        <v>1134</v>
      </c>
      <c r="E67" s="19">
        <v>169750</v>
      </c>
    </row>
    <row r="68" spans="1:5" x14ac:dyDescent="0.2">
      <c r="A68" s="3">
        <v>66</v>
      </c>
      <c r="B68" s="13" t="s">
        <v>64</v>
      </c>
      <c r="C68" s="14">
        <v>1874</v>
      </c>
      <c r="D68" s="14">
        <v>4007</v>
      </c>
      <c r="E68" s="19">
        <v>643594</v>
      </c>
    </row>
    <row r="69" spans="1:5" x14ac:dyDescent="0.2">
      <c r="A69" s="3">
        <v>67</v>
      </c>
      <c r="B69" s="13" t="s">
        <v>65</v>
      </c>
      <c r="C69" s="14">
        <v>323</v>
      </c>
      <c r="D69" s="14">
        <v>668</v>
      </c>
      <c r="E69" s="19">
        <v>93496</v>
      </c>
    </row>
    <row r="70" spans="1:5" x14ac:dyDescent="0.2">
      <c r="A70" s="3">
        <v>68</v>
      </c>
      <c r="B70" s="13" t="s">
        <v>66</v>
      </c>
      <c r="C70" s="13">
        <v>498</v>
      </c>
      <c r="D70" s="14">
        <v>1043</v>
      </c>
      <c r="E70" s="19">
        <v>156294</v>
      </c>
    </row>
    <row r="71" spans="1:5" x14ac:dyDescent="0.2">
      <c r="A71" s="3">
        <v>69</v>
      </c>
      <c r="B71" s="13" t="s">
        <v>67</v>
      </c>
      <c r="C71" s="14">
        <v>11601</v>
      </c>
      <c r="D71" s="14">
        <v>18742</v>
      </c>
      <c r="E71" s="19">
        <v>3119158</v>
      </c>
    </row>
    <row r="72" spans="1:5" x14ac:dyDescent="0.2">
      <c r="A72" s="3">
        <v>70</v>
      </c>
      <c r="B72" s="13" t="s">
        <v>68</v>
      </c>
      <c r="C72" s="14">
        <v>2840</v>
      </c>
      <c r="D72" s="14">
        <v>6260</v>
      </c>
      <c r="E72" s="19">
        <v>987707.9</v>
      </c>
    </row>
    <row r="73" spans="1:5" x14ac:dyDescent="0.2">
      <c r="A73" s="3">
        <v>71</v>
      </c>
      <c r="B73" s="13" t="s">
        <v>69</v>
      </c>
      <c r="C73" s="14">
        <v>2520</v>
      </c>
      <c r="D73" s="14">
        <v>5996</v>
      </c>
      <c r="E73" s="19">
        <v>953314</v>
      </c>
    </row>
    <row r="74" spans="1:5" x14ac:dyDescent="0.2">
      <c r="A74" s="3">
        <v>72</v>
      </c>
      <c r="B74" s="13" t="s">
        <v>70</v>
      </c>
      <c r="C74" s="14">
        <v>417</v>
      </c>
      <c r="D74" s="14">
        <v>794</v>
      </c>
      <c r="E74" s="19">
        <v>118365</v>
      </c>
    </row>
    <row r="75" spans="1:5" x14ac:dyDescent="0.2">
      <c r="A75" s="3">
        <v>73</v>
      </c>
      <c r="B75" s="13" t="s">
        <v>71</v>
      </c>
      <c r="C75" s="14">
        <v>6068</v>
      </c>
      <c r="D75" s="14">
        <v>13813</v>
      </c>
      <c r="E75" s="19">
        <v>2179169</v>
      </c>
    </row>
    <row r="76" spans="1:5" x14ac:dyDescent="0.2">
      <c r="A76" s="3">
        <v>74</v>
      </c>
      <c r="B76" s="13" t="s">
        <v>108</v>
      </c>
      <c r="C76" s="14">
        <v>2845</v>
      </c>
      <c r="D76" s="14">
        <v>5729</v>
      </c>
      <c r="E76" s="19">
        <v>869992.44</v>
      </c>
    </row>
    <row r="77" spans="1:5" x14ac:dyDescent="0.2">
      <c r="A77" s="3">
        <v>75</v>
      </c>
      <c r="B77" s="13" t="s">
        <v>72</v>
      </c>
      <c r="C77" s="14">
        <v>303</v>
      </c>
      <c r="D77" s="14">
        <v>555</v>
      </c>
      <c r="E77" s="19">
        <v>80599</v>
      </c>
    </row>
    <row r="78" spans="1:5" x14ac:dyDescent="0.2">
      <c r="A78" s="3">
        <v>76</v>
      </c>
      <c r="B78" s="13" t="s">
        <v>73</v>
      </c>
      <c r="C78" s="13">
        <v>432</v>
      </c>
      <c r="D78" s="13">
        <v>836</v>
      </c>
      <c r="E78" s="19">
        <v>125277.16</v>
      </c>
    </row>
    <row r="79" spans="1:5" x14ac:dyDescent="0.2">
      <c r="A79" s="3">
        <v>77</v>
      </c>
      <c r="B79" s="13" t="s">
        <v>74</v>
      </c>
      <c r="C79" s="13">
        <v>925</v>
      </c>
      <c r="D79" s="14">
        <v>1804</v>
      </c>
      <c r="E79" s="19">
        <v>245437</v>
      </c>
    </row>
    <row r="80" spans="1:5" x14ac:dyDescent="0.2">
      <c r="A80" s="3">
        <v>78</v>
      </c>
      <c r="B80" s="13" t="s">
        <v>75</v>
      </c>
      <c r="C80" s="13">
        <v>198</v>
      </c>
      <c r="D80" s="14">
        <v>419</v>
      </c>
      <c r="E80" s="19">
        <v>60881</v>
      </c>
    </row>
    <row r="81" spans="1:5" x14ac:dyDescent="0.2">
      <c r="A81" s="3">
        <v>79</v>
      </c>
      <c r="B81" s="13" t="s">
        <v>76</v>
      </c>
      <c r="C81" s="13">
        <v>582</v>
      </c>
      <c r="D81" s="14">
        <v>1059</v>
      </c>
      <c r="E81" s="19">
        <v>155691</v>
      </c>
    </row>
    <row r="82" spans="1:5" x14ac:dyDescent="0.2">
      <c r="A82" s="3">
        <v>80</v>
      </c>
      <c r="B82" s="13" t="s">
        <v>77</v>
      </c>
      <c r="C82" s="13">
        <v>791</v>
      </c>
      <c r="D82" s="14">
        <v>1523</v>
      </c>
      <c r="E82" s="19">
        <v>221302</v>
      </c>
    </row>
    <row r="83" spans="1:5" x14ac:dyDescent="0.2">
      <c r="A83" s="3">
        <v>82</v>
      </c>
      <c r="B83" s="13" t="s">
        <v>78</v>
      </c>
      <c r="C83" s="14">
        <v>5606</v>
      </c>
      <c r="D83" s="14">
        <v>11123</v>
      </c>
      <c r="E83" s="19">
        <v>1801255.12</v>
      </c>
    </row>
    <row r="84" spans="1:5" x14ac:dyDescent="0.2">
      <c r="A84" s="3">
        <v>83</v>
      </c>
      <c r="B84" s="13" t="s">
        <v>79</v>
      </c>
      <c r="C84" s="14">
        <v>319</v>
      </c>
      <c r="D84" s="14">
        <v>698</v>
      </c>
      <c r="E84" s="19">
        <v>99379</v>
      </c>
    </row>
    <row r="85" spans="1:5" x14ac:dyDescent="0.2">
      <c r="A85" s="3">
        <v>84</v>
      </c>
      <c r="B85" s="13" t="s">
        <v>80</v>
      </c>
      <c r="C85" s="13">
        <v>329</v>
      </c>
      <c r="D85" s="13">
        <v>646</v>
      </c>
      <c r="E85" s="19">
        <v>108792</v>
      </c>
    </row>
    <row r="86" spans="1:5" x14ac:dyDescent="0.2">
      <c r="A86" s="3">
        <v>85</v>
      </c>
      <c r="B86" s="13" t="s">
        <v>81</v>
      </c>
      <c r="C86" s="14">
        <v>1774</v>
      </c>
      <c r="D86" s="14">
        <v>3096</v>
      </c>
      <c r="E86" s="19">
        <v>470388</v>
      </c>
    </row>
    <row r="87" spans="1:5" x14ac:dyDescent="0.2">
      <c r="A87" s="3">
        <v>86</v>
      </c>
      <c r="B87" s="13" t="s">
        <v>82</v>
      </c>
      <c r="C87" s="14">
        <v>2917</v>
      </c>
      <c r="D87" s="14">
        <v>5953</v>
      </c>
      <c r="E87" s="19">
        <v>932281</v>
      </c>
    </row>
    <row r="88" spans="1:5" x14ac:dyDescent="0.2">
      <c r="A88" s="15">
        <v>87</v>
      </c>
      <c r="B88" s="16" t="s">
        <v>83</v>
      </c>
      <c r="C88" s="14">
        <v>333</v>
      </c>
      <c r="D88" s="14">
        <v>599</v>
      </c>
      <c r="E88" s="19">
        <v>83553</v>
      </c>
    </row>
    <row r="89" spans="1:5" x14ac:dyDescent="0.2">
      <c r="A89" s="15">
        <v>88</v>
      </c>
      <c r="B89" s="16" t="s">
        <v>84</v>
      </c>
      <c r="C89" s="13">
        <v>26</v>
      </c>
      <c r="D89" s="13">
        <v>77</v>
      </c>
      <c r="E89" s="19">
        <v>10555</v>
      </c>
    </row>
    <row r="90" spans="1:5" x14ac:dyDescent="0.2">
      <c r="A90" s="15">
        <v>92</v>
      </c>
      <c r="B90" s="16" t="s">
        <v>106</v>
      </c>
      <c r="C90" s="14">
        <v>1226</v>
      </c>
      <c r="D90" s="14">
        <v>2370</v>
      </c>
      <c r="E90" s="19">
        <v>452513</v>
      </c>
    </row>
    <row r="91" spans="1:5" x14ac:dyDescent="0.2">
      <c r="A91" s="15" t="s">
        <v>117</v>
      </c>
      <c r="B91" s="16" t="s">
        <v>113</v>
      </c>
      <c r="C91" s="14">
        <v>1622</v>
      </c>
      <c r="D91" s="14">
        <v>3352</v>
      </c>
      <c r="E91" s="19">
        <v>703541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230450</v>
      </c>
      <c r="D93" s="8">
        <f>SUM(D5:D92)</f>
        <v>440172</v>
      </c>
      <c r="E93" s="18">
        <f>SUM(E5:E92)</f>
        <v>73410514.780000001</v>
      </c>
    </row>
    <row r="94" spans="1:5" s="17" customFormat="1" x14ac:dyDescent="0.2">
      <c r="A94" s="10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70" t="s">
        <v>110</v>
      </c>
      <c r="B99" s="70"/>
      <c r="C99" s="70"/>
      <c r="D99" s="70"/>
      <c r="E99" s="23"/>
    </row>
    <row r="100" spans="1:5" ht="12.75" customHeight="1" x14ac:dyDescent="0.2">
      <c r="A100" s="71" t="s">
        <v>111</v>
      </c>
      <c r="B100" s="71"/>
      <c r="C100" s="71"/>
      <c r="D100" s="71"/>
      <c r="E100" s="71"/>
    </row>
    <row r="101" spans="1:5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71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92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700</v>
      </c>
      <c r="D5" s="14">
        <v>1216</v>
      </c>
      <c r="E5" s="19">
        <v>188870</v>
      </c>
    </row>
    <row r="6" spans="1:5" s="13" customFormat="1" x14ac:dyDescent="0.2">
      <c r="A6" s="3">
        <v>2</v>
      </c>
      <c r="B6" s="13" t="s">
        <v>3</v>
      </c>
      <c r="C6" s="14">
        <v>10877</v>
      </c>
      <c r="D6" s="14">
        <v>22356</v>
      </c>
      <c r="E6" s="19">
        <v>3580962.8</v>
      </c>
    </row>
    <row r="7" spans="1:5" s="13" customFormat="1" x14ac:dyDescent="0.2">
      <c r="A7" s="3">
        <v>3</v>
      </c>
      <c r="B7" s="13" t="s">
        <v>4</v>
      </c>
      <c r="C7" s="14">
        <v>1179</v>
      </c>
      <c r="D7" s="14">
        <v>2184</v>
      </c>
      <c r="E7" s="19">
        <v>328868</v>
      </c>
    </row>
    <row r="8" spans="1:5" s="13" customFormat="1" x14ac:dyDescent="0.2">
      <c r="A8" s="3">
        <v>4</v>
      </c>
      <c r="B8" s="13" t="s">
        <v>5</v>
      </c>
      <c r="C8" s="14">
        <v>2164</v>
      </c>
      <c r="D8" s="14">
        <v>3898</v>
      </c>
      <c r="E8" s="19">
        <v>643451</v>
      </c>
    </row>
    <row r="9" spans="1:5" s="13" customFormat="1" x14ac:dyDescent="0.2">
      <c r="A9" s="3">
        <v>5</v>
      </c>
      <c r="B9" s="13" t="s">
        <v>6</v>
      </c>
      <c r="C9" s="14">
        <v>2037</v>
      </c>
      <c r="D9" s="14">
        <v>3825</v>
      </c>
      <c r="E9" s="19">
        <v>611148</v>
      </c>
    </row>
    <row r="10" spans="1:5" s="13" customFormat="1" x14ac:dyDescent="0.2">
      <c r="A10" s="3">
        <v>6</v>
      </c>
      <c r="B10" s="13" t="s">
        <v>7</v>
      </c>
      <c r="C10" s="13">
        <v>219</v>
      </c>
      <c r="D10" s="13">
        <v>426</v>
      </c>
      <c r="E10" s="19">
        <v>62461</v>
      </c>
    </row>
    <row r="11" spans="1:5" s="13" customFormat="1" x14ac:dyDescent="0.2">
      <c r="A11" s="3">
        <v>7</v>
      </c>
      <c r="B11" s="13" t="s">
        <v>8</v>
      </c>
      <c r="C11" s="14">
        <v>2888</v>
      </c>
      <c r="D11" s="14">
        <v>5356</v>
      </c>
      <c r="E11" s="19">
        <v>884084</v>
      </c>
    </row>
    <row r="12" spans="1:5" s="13" customFormat="1" x14ac:dyDescent="0.2">
      <c r="A12" s="3">
        <v>8</v>
      </c>
      <c r="B12" s="13" t="s">
        <v>9</v>
      </c>
      <c r="C12" s="13">
        <v>769</v>
      </c>
      <c r="D12" s="14">
        <v>1571</v>
      </c>
      <c r="E12" s="19">
        <v>213941</v>
      </c>
    </row>
    <row r="13" spans="1:5" s="13" customFormat="1" x14ac:dyDescent="0.2">
      <c r="A13" s="3">
        <v>9</v>
      </c>
      <c r="B13" s="13" t="s">
        <v>10</v>
      </c>
      <c r="C13" s="14">
        <v>1325</v>
      </c>
      <c r="D13" s="14">
        <v>2274</v>
      </c>
      <c r="E13" s="19">
        <v>368319</v>
      </c>
    </row>
    <row r="14" spans="1:5" s="13" customFormat="1" x14ac:dyDescent="0.2">
      <c r="A14" s="3">
        <v>10</v>
      </c>
      <c r="B14" s="13" t="s">
        <v>11</v>
      </c>
      <c r="C14" s="14">
        <v>1723</v>
      </c>
      <c r="D14" s="14">
        <v>3440</v>
      </c>
      <c r="E14" s="19">
        <v>563074</v>
      </c>
    </row>
    <row r="15" spans="1:5" s="13" customFormat="1" x14ac:dyDescent="0.2">
      <c r="A15" s="3">
        <v>11</v>
      </c>
      <c r="B15" s="13" t="s">
        <v>12</v>
      </c>
      <c r="C15" s="14">
        <v>2088</v>
      </c>
      <c r="D15" s="14">
        <v>4105</v>
      </c>
      <c r="E15" s="19">
        <v>723408</v>
      </c>
    </row>
    <row r="16" spans="1:5" s="13" customFormat="1" x14ac:dyDescent="0.2">
      <c r="A16" s="3">
        <v>12</v>
      </c>
      <c r="B16" s="13" t="s">
        <v>13</v>
      </c>
      <c r="C16" s="13">
        <v>538</v>
      </c>
      <c r="D16" s="14">
        <v>1116</v>
      </c>
      <c r="E16" s="19">
        <v>171128</v>
      </c>
    </row>
    <row r="17" spans="1:11" s="13" customFormat="1" x14ac:dyDescent="0.2">
      <c r="A17" s="3">
        <v>13</v>
      </c>
      <c r="B17" s="13" t="s">
        <v>14</v>
      </c>
      <c r="C17" s="14">
        <v>1368</v>
      </c>
      <c r="D17" s="14">
        <v>2497</v>
      </c>
      <c r="E17" s="19">
        <v>379755</v>
      </c>
    </row>
    <row r="18" spans="1:11" s="13" customFormat="1" x14ac:dyDescent="0.2">
      <c r="A18" s="3">
        <v>14</v>
      </c>
      <c r="B18" s="13" t="s">
        <v>15</v>
      </c>
      <c r="C18" s="14">
        <v>3612</v>
      </c>
      <c r="D18" s="14">
        <v>7667</v>
      </c>
      <c r="E18" s="19">
        <v>1285986</v>
      </c>
      <c r="K18" s="2"/>
    </row>
    <row r="19" spans="1:11" s="13" customFormat="1" x14ac:dyDescent="0.2">
      <c r="A19" s="3">
        <v>15</v>
      </c>
      <c r="B19" s="13" t="s">
        <v>16</v>
      </c>
      <c r="C19" s="13">
        <v>353</v>
      </c>
      <c r="D19" s="13">
        <v>645</v>
      </c>
      <c r="E19" s="19">
        <v>99511</v>
      </c>
    </row>
    <row r="20" spans="1:11" s="13" customFormat="1" x14ac:dyDescent="0.2">
      <c r="A20" s="3">
        <v>16</v>
      </c>
      <c r="B20" s="13" t="s">
        <v>17</v>
      </c>
      <c r="C20" s="13">
        <v>157</v>
      </c>
      <c r="D20" s="13">
        <v>281</v>
      </c>
      <c r="E20" s="19">
        <v>40747</v>
      </c>
    </row>
    <row r="21" spans="1:11" s="13" customFormat="1" x14ac:dyDescent="0.2">
      <c r="A21" s="3">
        <v>17</v>
      </c>
      <c r="B21" s="13" t="s">
        <v>18</v>
      </c>
      <c r="C21" s="13">
        <v>570</v>
      </c>
      <c r="D21" s="14">
        <v>1168</v>
      </c>
      <c r="E21" s="19">
        <v>177787</v>
      </c>
    </row>
    <row r="22" spans="1:11" s="13" customFormat="1" x14ac:dyDescent="0.2">
      <c r="A22" s="3">
        <v>18</v>
      </c>
      <c r="B22" s="13" t="s">
        <v>19</v>
      </c>
      <c r="C22" s="14">
        <v>2401</v>
      </c>
      <c r="D22" s="14">
        <v>4417</v>
      </c>
      <c r="E22" s="19">
        <v>656264</v>
      </c>
    </row>
    <row r="23" spans="1:11" s="13" customFormat="1" x14ac:dyDescent="0.2">
      <c r="A23" s="3">
        <v>19</v>
      </c>
      <c r="B23" s="13" t="s">
        <v>20</v>
      </c>
      <c r="C23" s="14">
        <v>10967</v>
      </c>
      <c r="D23" s="14">
        <v>21787</v>
      </c>
      <c r="E23" s="19">
        <v>3734777</v>
      </c>
    </row>
    <row r="24" spans="1:11" s="13" customFormat="1" x14ac:dyDescent="0.2">
      <c r="A24" s="3">
        <v>21</v>
      </c>
      <c r="B24" s="13" t="s">
        <v>21</v>
      </c>
      <c r="C24" s="14">
        <v>1248</v>
      </c>
      <c r="D24" s="14">
        <v>2323</v>
      </c>
      <c r="E24" s="19">
        <v>351541</v>
      </c>
    </row>
    <row r="25" spans="1:11" s="13" customFormat="1" x14ac:dyDescent="0.2">
      <c r="A25" s="3">
        <v>22</v>
      </c>
      <c r="B25" s="13" t="s">
        <v>22</v>
      </c>
      <c r="C25" s="13">
        <v>711</v>
      </c>
      <c r="D25" s="14">
        <v>1462</v>
      </c>
      <c r="E25" s="19">
        <v>226531</v>
      </c>
    </row>
    <row r="26" spans="1:11" s="13" customFormat="1" x14ac:dyDescent="0.2">
      <c r="A26" s="3">
        <v>23</v>
      </c>
      <c r="B26" s="13" t="s">
        <v>23</v>
      </c>
      <c r="C26" s="13">
        <v>600</v>
      </c>
      <c r="D26" s="14">
        <v>1149</v>
      </c>
      <c r="E26" s="19">
        <v>163770</v>
      </c>
    </row>
    <row r="27" spans="1:11" s="13" customFormat="1" x14ac:dyDescent="0.2">
      <c r="A27" s="3">
        <v>24</v>
      </c>
      <c r="B27" s="13" t="s">
        <v>24</v>
      </c>
      <c r="C27" s="14">
        <v>1724</v>
      </c>
      <c r="D27" s="14">
        <v>3422</v>
      </c>
      <c r="E27" s="19">
        <v>511701.85</v>
      </c>
    </row>
    <row r="28" spans="1:11" s="13" customFormat="1" x14ac:dyDescent="0.2">
      <c r="A28" s="3">
        <v>25</v>
      </c>
      <c r="B28" s="13" t="s">
        <v>25</v>
      </c>
      <c r="C28" s="14">
        <v>1389</v>
      </c>
      <c r="D28" s="14">
        <v>2509</v>
      </c>
      <c r="E28" s="19">
        <v>387701</v>
      </c>
    </row>
    <row r="29" spans="1:11" s="13" customFormat="1" x14ac:dyDescent="0.2">
      <c r="A29" s="3">
        <v>27</v>
      </c>
      <c r="B29" s="13" t="s">
        <v>26</v>
      </c>
      <c r="C29" s="14">
        <v>60566</v>
      </c>
      <c r="D29" s="14">
        <v>108575</v>
      </c>
      <c r="E29" s="19">
        <v>19784043.120000001</v>
      </c>
    </row>
    <row r="30" spans="1:11" s="13" customFormat="1" x14ac:dyDescent="0.2">
      <c r="A30" s="3">
        <v>28</v>
      </c>
      <c r="B30" s="13" t="s">
        <v>27</v>
      </c>
      <c r="C30" s="13">
        <v>477</v>
      </c>
      <c r="D30" s="14">
        <v>884</v>
      </c>
      <c r="E30" s="19">
        <v>131827</v>
      </c>
    </row>
    <row r="31" spans="1:11" s="13" customFormat="1" x14ac:dyDescent="0.2">
      <c r="A31" s="3">
        <v>29</v>
      </c>
      <c r="B31" s="13" t="s">
        <v>28</v>
      </c>
      <c r="C31" s="14">
        <v>967</v>
      </c>
      <c r="D31" s="14">
        <v>1931</v>
      </c>
      <c r="E31" s="19">
        <v>284550</v>
      </c>
    </row>
    <row r="32" spans="1:11" s="13" customFormat="1" x14ac:dyDescent="0.2">
      <c r="A32" s="3">
        <v>30</v>
      </c>
      <c r="B32" s="13" t="s">
        <v>29</v>
      </c>
      <c r="C32" s="14">
        <v>1279</v>
      </c>
      <c r="D32" s="14">
        <v>2340</v>
      </c>
      <c r="E32" s="19">
        <v>359896</v>
      </c>
    </row>
    <row r="33" spans="1:5" s="13" customFormat="1" x14ac:dyDescent="0.2">
      <c r="A33" s="3">
        <v>31</v>
      </c>
      <c r="B33" s="13" t="s">
        <v>30</v>
      </c>
      <c r="C33" s="14">
        <v>2209</v>
      </c>
      <c r="D33" s="14">
        <v>3991</v>
      </c>
      <c r="E33" s="19">
        <v>641753</v>
      </c>
    </row>
    <row r="34" spans="1:5" s="13" customFormat="1" x14ac:dyDescent="0.2">
      <c r="A34" s="3">
        <v>32</v>
      </c>
      <c r="B34" s="13" t="s">
        <v>31</v>
      </c>
      <c r="C34" s="13">
        <v>355</v>
      </c>
      <c r="D34" s="13">
        <v>673</v>
      </c>
      <c r="E34" s="19">
        <v>101990</v>
      </c>
    </row>
    <row r="35" spans="1:5" s="13" customFormat="1" x14ac:dyDescent="0.2">
      <c r="A35" s="3">
        <v>33</v>
      </c>
      <c r="B35" s="13" t="s">
        <v>32</v>
      </c>
      <c r="C35" s="13">
        <v>869</v>
      </c>
      <c r="D35" s="14">
        <v>1488</v>
      </c>
      <c r="E35" s="19">
        <v>242805</v>
      </c>
    </row>
    <row r="36" spans="1:5" s="13" customFormat="1" x14ac:dyDescent="0.2">
      <c r="A36" s="3">
        <v>34</v>
      </c>
      <c r="B36" s="13" t="s">
        <v>33</v>
      </c>
      <c r="C36" s="14">
        <v>1973</v>
      </c>
      <c r="D36" s="14">
        <v>4209</v>
      </c>
      <c r="E36" s="19">
        <v>640479</v>
      </c>
    </row>
    <row r="37" spans="1:5" s="13" customFormat="1" x14ac:dyDescent="0.2">
      <c r="A37" s="3">
        <v>35</v>
      </c>
      <c r="B37" s="13" t="s">
        <v>34</v>
      </c>
      <c r="C37" s="13">
        <v>160</v>
      </c>
      <c r="D37" s="13">
        <v>360</v>
      </c>
      <c r="E37" s="19">
        <v>47668</v>
      </c>
    </row>
    <row r="38" spans="1:5" s="13" customFormat="1" x14ac:dyDescent="0.2">
      <c r="A38" s="3">
        <v>36</v>
      </c>
      <c r="B38" s="13" t="s">
        <v>35</v>
      </c>
      <c r="C38" s="13">
        <v>716</v>
      </c>
      <c r="D38" s="14">
        <v>1208</v>
      </c>
      <c r="E38" s="19">
        <v>179893</v>
      </c>
    </row>
    <row r="39" spans="1:5" s="13" customFormat="1" x14ac:dyDescent="0.2">
      <c r="A39" s="3">
        <v>37</v>
      </c>
      <c r="B39" s="13" t="s">
        <v>36</v>
      </c>
      <c r="C39" s="13">
        <v>260</v>
      </c>
      <c r="D39" s="13">
        <v>485</v>
      </c>
      <c r="E39" s="19">
        <v>69395</v>
      </c>
    </row>
    <row r="40" spans="1:5" s="13" customFormat="1" x14ac:dyDescent="0.2">
      <c r="A40" s="3">
        <v>38</v>
      </c>
      <c r="B40" s="13" t="s">
        <v>37</v>
      </c>
      <c r="C40" s="13">
        <v>327</v>
      </c>
      <c r="D40" s="13">
        <v>640</v>
      </c>
      <c r="E40" s="19">
        <v>92172</v>
      </c>
    </row>
    <row r="41" spans="1:5" s="13" customFormat="1" x14ac:dyDescent="0.2">
      <c r="A41" s="3">
        <v>39</v>
      </c>
      <c r="B41" s="13" t="s">
        <v>38</v>
      </c>
      <c r="C41" s="13">
        <v>143</v>
      </c>
      <c r="D41" s="13">
        <v>242</v>
      </c>
      <c r="E41" s="19">
        <v>33297</v>
      </c>
    </row>
    <row r="42" spans="1:5" s="13" customFormat="1" x14ac:dyDescent="0.2">
      <c r="A42" s="3">
        <v>40</v>
      </c>
      <c r="B42" s="13" t="s">
        <v>39</v>
      </c>
      <c r="C42" s="13">
        <v>656</v>
      </c>
      <c r="D42" s="14">
        <v>1268</v>
      </c>
      <c r="E42" s="19">
        <v>188756</v>
      </c>
    </row>
    <row r="43" spans="1:5" s="13" customFormat="1" x14ac:dyDescent="0.2">
      <c r="A43" s="3">
        <v>41</v>
      </c>
      <c r="B43" s="13" t="s">
        <v>40</v>
      </c>
      <c r="C43" s="13">
        <v>148</v>
      </c>
      <c r="D43" s="13">
        <v>265</v>
      </c>
      <c r="E43" s="19">
        <v>35560</v>
      </c>
    </row>
    <row r="44" spans="1:5" s="13" customFormat="1" x14ac:dyDescent="0.2">
      <c r="A44" s="3">
        <v>42</v>
      </c>
      <c r="B44" s="13" t="s">
        <v>41</v>
      </c>
      <c r="C44" s="14">
        <v>1216</v>
      </c>
      <c r="D44" s="14">
        <v>2581</v>
      </c>
      <c r="E44" s="19">
        <v>374304</v>
      </c>
    </row>
    <row r="45" spans="1:5" s="13" customFormat="1" x14ac:dyDescent="0.2">
      <c r="A45" s="3">
        <v>43</v>
      </c>
      <c r="B45" s="13" t="s">
        <v>42</v>
      </c>
      <c r="C45" s="14">
        <v>1017</v>
      </c>
      <c r="D45" s="14">
        <v>1936</v>
      </c>
      <c r="E45" s="19">
        <v>280699</v>
      </c>
    </row>
    <row r="46" spans="1:5" s="13" customFormat="1" x14ac:dyDescent="0.2">
      <c r="A46" s="3">
        <v>44</v>
      </c>
      <c r="B46" s="13" t="s">
        <v>43</v>
      </c>
      <c r="C46" s="13">
        <v>145</v>
      </c>
      <c r="D46" s="13">
        <v>275</v>
      </c>
      <c r="E46" s="19">
        <v>47865</v>
      </c>
    </row>
    <row r="47" spans="1:5" s="13" customFormat="1" x14ac:dyDescent="0.2">
      <c r="A47" s="3">
        <v>45</v>
      </c>
      <c r="B47" s="13" t="s">
        <v>44</v>
      </c>
      <c r="C47" s="13">
        <v>312</v>
      </c>
      <c r="D47" s="13">
        <v>668</v>
      </c>
      <c r="E47" s="19">
        <v>101181</v>
      </c>
    </row>
    <row r="48" spans="1:5" s="13" customFormat="1" x14ac:dyDescent="0.2">
      <c r="A48" s="3">
        <v>46</v>
      </c>
      <c r="B48" s="13" t="s">
        <v>45</v>
      </c>
      <c r="C48" s="14">
        <v>992</v>
      </c>
      <c r="D48" s="14">
        <v>2015</v>
      </c>
      <c r="E48" s="19">
        <v>304176</v>
      </c>
    </row>
    <row r="49" spans="1:5" s="13" customFormat="1" x14ac:dyDescent="0.2">
      <c r="A49" s="3">
        <v>47</v>
      </c>
      <c r="B49" s="13" t="s">
        <v>46</v>
      </c>
      <c r="C49" s="13">
        <v>818</v>
      </c>
      <c r="D49" s="14">
        <v>1606</v>
      </c>
      <c r="E49" s="19">
        <v>234474</v>
      </c>
    </row>
    <row r="50" spans="1:5" s="13" customFormat="1" x14ac:dyDescent="0.2">
      <c r="A50" s="3">
        <v>48</v>
      </c>
      <c r="B50" s="13" t="s">
        <v>47</v>
      </c>
      <c r="C50" s="14">
        <v>1182</v>
      </c>
      <c r="D50" s="14">
        <v>2195</v>
      </c>
      <c r="E50" s="19">
        <v>333577</v>
      </c>
    </row>
    <row r="51" spans="1:5" s="13" customFormat="1" x14ac:dyDescent="0.2">
      <c r="A51" s="3">
        <v>49</v>
      </c>
      <c r="B51" s="13" t="s">
        <v>48</v>
      </c>
      <c r="C51" s="14">
        <v>1236</v>
      </c>
      <c r="D51" s="14">
        <v>2257</v>
      </c>
      <c r="E51" s="19">
        <v>335211</v>
      </c>
    </row>
    <row r="52" spans="1:5" s="13" customFormat="1" x14ac:dyDescent="0.2">
      <c r="A52" s="3">
        <v>50</v>
      </c>
      <c r="B52" s="13" t="s">
        <v>49</v>
      </c>
      <c r="C52" s="14">
        <v>1905</v>
      </c>
      <c r="D52" s="14">
        <v>4086</v>
      </c>
      <c r="E52" s="19">
        <v>585222</v>
      </c>
    </row>
    <row r="53" spans="1:5" s="13" customFormat="1" x14ac:dyDescent="0.2">
      <c r="A53" s="3">
        <v>51</v>
      </c>
      <c r="B53" s="13" t="s">
        <v>50</v>
      </c>
      <c r="C53" s="13">
        <v>255</v>
      </c>
      <c r="D53" s="13">
        <v>520</v>
      </c>
      <c r="E53" s="19">
        <v>73846</v>
      </c>
    </row>
    <row r="54" spans="1:5" s="13" customFormat="1" x14ac:dyDescent="0.2">
      <c r="A54" s="3">
        <v>52</v>
      </c>
      <c r="B54" s="13" t="s">
        <v>51</v>
      </c>
      <c r="C54" s="14">
        <v>986</v>
      </c>
      <c r="D54" s="14">
        <v>1999</v>
      </c>
      <c r="E54" s="19">
        <v>311484</v>
      </c>
    </row>
    <row r="55" spans="1:5" s="13" customFormat="1" x14ac:dyDescent="0.2">
      <c r="A55" s="3">
        <v>53</v>
      </c>
      <c r="B55" s="13" t="s">
        <v>52</v>
      </c>
      <c r="C55" s="13">
        <v>843</v>
      </c>
      <c r="D55" s="14">
        <v>1750</v>
      </c>
      <c r="E55" s="19">
        <v>282264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3">
        <v>648</v>
      </c>
      <c r="E56" s="19">
        <v>102164</v>
      </c>
    </row>
    <row r="57" spans="1:5" s="13" customFormat="1" x14ac:dyDescent="0.2">
      <c r="A57" s="3">
        <v>55</v>
      </c>
      <c r="B57" s="13" t="s">
        <v>54</v>
      </c>
      <c r="C57" s="14">
        <v>6555</v>
      </c>
      <c r="D57" s="14">
        <v>12730</v>
      </c>
      <c r="E57" s="19">
        <v>2136238</v>
      </c>
    </row>
    <row r="58" spans="1:5" s="13" customFormat="1" x14ac:dyDescent="0.2">
      <c r="A58" s="3">
        <v>56</v>
      </c>
      <c r="B58" s="13" t="s">
        <v>55</v>
      </c>
      <c r="C58" s="14">
        <v>2096</v>
      </c>
      <c r="D58" s="14">
        <v>4074</v>
      </c>
      <c r="E58" s="19">
        <v>594271</v>
      </c>
    </row>
    <row r="59" spans="1:5" s="13" customFormat="1" x14ac:dyDescent="0.2">
      <c r="A59" s="3">
        <v>57</v>
      </c>
      <c r="B59" s="13" t="s">
        <v>56</v>
      </c>
      <c r="C59" s="13">
        <v>596</v>
      </c>
      <c r="D59" s="14">
        <v>1140</v>
      </c>
      <c r="E59" s="19">
        <v>172682</v>
      </c>
    </row>
    <row r="60" spans="1:5" s="13" customFormat="1" x14ac:dyDescent="0.2">
      <c r="A60" s="3">
        <v>58</v>
      </c>
      <c r="B60" s="13" t="s">
        <v>57</v>
      </c>
      <c r="C60" s="14">
        <v>1528</v>
      </c>
      <c r="D60" s="14">
        <v>2744</v>
      </c>
      <c r="E60" s="19">
        <v>421741</v>
      </c>
    </row>
    <row r="61" spans="1:5" s="13" customFormat="1" x14ac:dyDescent="0.2">
      <c r="A61" s="3">
        <v>59</v>
      </c>
      <c r="B61" s="13" t="s">
        <v>58</v>
      </c>
      <c r="C61" s="13">
        <v>307</v>
      </c>
      <c r="D61" s="13">
        <v>659</v>
      </c>
      <c r="E61" s="19">
        <v>100746</v>
      </c>
    </row>
    <row r="62" spans="1:5" s="13" customFormat="1" x14ac:dyDescent="0.2">
      <c r="A62" s="3">
        <v>60</v>
      </c>
      <c r="B62" s="13" t="s">
        <v>59</v>
      </c>
      <c r="C62" s="14">
        <v>1705</v>
      </c>
      <c r="D62" s="14">
        <v>3445</v>
      </c>
      <c r="E62" s="19">
        <v>551239</v>
      </c>
    </row>
    <row r="63" spans="1:5" s="13" customFormat="1" x14ac:dyDescent="0.2">
      <c r="A63" s="3">
        <v>61</v>
      </c>
      <c r="B63" s="2" t="s">
        <v>118</v>
      </c>
      <c r="C63" s="13">
        <v>581</v>
      </c>
      <c r="D63" s="13">
        <v>1112</v>
      </c>
      <c r="E63" s="19">
        <v>172572</v>
      </c>
    </row>
    <row r="64" spans="1:5" s="13" customFormat="1" x14ac:dyDescent="0.2">
      <c r="A64" s="3">
        <v>62</v>
      </c>
      <c r="B64" s="13" t="s">
        <v>60</v>
      </c>
      <c r="C64" s="14">
        <v>36079</v>
      </c>
      <c r="D64" s="14">
        <v>69350</v>
      </c>
      <c r="E64" s="19">
        <v>12058848.24</v>
      </c>
    </row>
    <row r="65" spans="1:5" s="13" customFormat="1" x14ac:dyDescent="0.2">
      <c r="A65" s="3">
        <v>63</v>
      </c>
      <c r="B65" s="13" t="s">
        <v>61</v>
      </c>
      <c r="C65" s="13">
        <v>159</v>
      </c>
      <c r="D65" s="13">
        <v>336</v>
      </c>
      <c r="E65" s="19">
        <v>49640</v>
      </c>
    </row>
    <row r="66" spans="1:5" s="13" customFormat="1" x14ac:dyDescent="0.2">
      <c r="A66" s="3">
        <v>64</v>
      </c>
      <c r="B66" s="13" t="s">
        <v>62</v>
      </c>
      <c r="C66" s="13">
        <v>514</v>
      </c>
      <c r="D66" s="14">
        <v>1110</v>
      </c>
      <c r="E66" s="19">
        <v>160881</v>
      </c>
    </row>
    <row r="67" spans="1:5" s="13" customFormat="1" x14ac:dyDescent="0.2">
      <c r="A67" s="3">
        <v>65</v>
      </c>
      <c r="B67" s="13" t="s">
        <v>63</v>
      </c>
      <c r="C67" s="13">
        <v>589</v>
      </c>
      <c r="D67" s="14">
        <v>1182</v>
      </c>
      <c r="E67" s="19">
        <v>178617</v>
      </c>
    </row>
    <row r="68" spans="1:5" s="13" customFormat="1" x14ac:dyDescent="0.2">
      <c r="A68" s="3">
        <v>66</v>
      </c>
      <c r="B68" s="13" t="s">
        <v>64</v>
      </c>
      <c r="C68" s="14">
        <v>1929</v>
      </c>
      <c r="D68" s="14">
        <v>4121</v>
      </c>
      <c r="E68" s="19">
        <v>663140</v>
      </c>
    </row>
    <row r="69" spans="1:5" s="13" customFormat="1" x14ac:dyDescent="0.2">
      <c r="A69" s="3">
        <v>67</v>
      </c>
      <c r="B69" s="13" t="s">
        <v>65</v>
      </c>
      <c r="C69" s="13">
        <v>320</v>
      </c>
      <c r="D69" s="13">
        <v>687</v>
      </c>
      <c r="E69" s="19">
        <v>98055</v>
      </c>
    </row>
    <row r="70" spans="1:5" s="13" customFormat="1" x14ac:dyDescent="0.2">
      <c r="A70" s="3">
        <v>68</v>
      </c>
      <c r="B70" s="13" t="s">
        <v>66</v>
      </c>
      <c r="C70" s="13">
        <v>493</v>
      </c>
      <c r="D70" s="13">
        <v>1026</v>
      </c>
      <c r="E70" s="19">
        <v>141127</v>
      </c>
    </row>
    <row r="71" spans="1:5" s="13" customFormat="1" x14ac:dyDescent="0.2">
      <c r="A71" s="3">
        <v>69</v>
      </c>
      <c r="B71" s="13" t="s">
        <v>67</v>
      </c>
      <c r="C71" s="14">
        <v>11618</v>
      </c>
      <c r="D71" s="14">
        <v>18775</v>
      </c>
      <c r="E71" s="19">
        <v>3141195</v>
      </c>
    </row>
    <row r="72" spans="1:5" s="13" customFormat="1" x14ac:dyDescent="0.2">
      <c r="A72" s="3">
        <v>70</v>
      </c>
      <c r="B72" s="13" t="s">
        <v>68</v>
      </c>
      <c r="C72" s="14">
        <v>2870</v>
      </c>
      <c r="D72" s="14">
        <v>6263</v>
      </c>
      <c r="E72" s="19">
        <v>983816</v>
      </c>
    </row>
    <row r="73" spans="1:5" s="13" customFormat="1" x14ac:dyDescent="0.2">
      <c r="A73" s="3">
        <v>71</v>
      </c>
      <c r="B73" s="13" t="s">
        <v>69</v>
      </c>
      <c r="C73" s="14">
        <v>2549</v>
      </c>
      <c r="D73" s="14">
        <v>6091</v>
      </c>
      <c r="E73" s="19">
        <v>965543</v>
      </c>
    </row>
    <row r="74" spans="1:5" s="13" customFormat="1" x14ac:dyDescent="0.2">
      <c r="A74" s="3">
        <v>72</v>
      </c>
      <c r="B74" s="13" t="s">
        <v>70</v>
      </c>
      <c r="C74" s="13">
        <v>447</v>
      </c>
      <c r="D74" s="13">
        <v>852</v>
      </c>
      <c r="E74" s="19">
        <v>127092</v>
      </c>
    </row>
    <row r="75" spans="1:5" s="13" customFormat="1" x14ac:dyDescent="0.2">
      <c r="A75" s="3">
        <v>73</v>
      </c>
      <c r="B75" s="13" t="s">
        <v>71</v>
      </c>
      <c r="C75" s="14">
        <v>6033</v>
      </c>
      <c r="D75" s="14">
        <v>13795</v>
      </c>
      <c r="E75" s="19">
        <v>2190551</v>
      </c>
    </row>
    <row r="76" spans="1:5" s="13" customFormat="1" x14ac:dyDescent="0.2">
      <c r="A76" s="3">
        <v>74</v>
      </c>
      <c r="B76" s="13" t="s">
        <v>108</v>
      </c>
      <c r="C76" s="14">
        <v>2857</v>
      </c>
      <c r="D76" s="14">
        <v>5687</v>
      </c>
      <c r="E76" s="19">
        <v>882257</v>
      </c>
    </row>
    <row r="77" spans="1:5" s="13" customFormat="1" x14ac:dyDescent="0.2">
      <c r="A77" s="3">
        <v>75</v>
      </c>
      <c r="B77" s="13" t="s">
        <v>72</v>
      </c>
      <c r="C77" s="13">
        <v>307</v>
      </c>
      <c r="D77" s="13">
        <v>563</v>
      </c>
      <c r="E77" s="19">
        <v>86073</v>
      </c>
    </row>
    <row r="78" spans="1:5" s="13" customFormat="1" x14ac:dyDescent="0.2">
      <c r="A78" s="3">
        <v>76</v>
      </c>
      <c r="B78" s="13" t="s">
        <v>73</v>
      </c>
      <c r="C78" s="13">
        <v>422</v>
      </c>
      <c r="D78" s="13">
        <v>812</v>
      </c>
      <c r="E78" s="19">
        <v>117442</v>
      </c>
    </row>
    <row r="79" spans="1:5" s="13" customFormat="1" x14ac:dyDescent="0.2">
      <c r="A79" s="3">
        <v>77</v>
      </c>
      <c r="B79" s="13" t="s">
        <v>74</v>
      </c>
      <c r="C79" s="13">
        <v>917</v>
      </c>
      <c r="D79" s="14">
        <v>1780</v>
      </c>
      <c r="E79" s="19">
        <v>244527</v>
      </c>
    </row>
    <row r="80" spans="1:5" s="13" customFormat="1" x14ac:dyDescent="0.2">
      <c r="A80" s="3">
        <v>78</v>
      </c>
      <c r="B80" s="13" t="s">
        <v>75</v>
      </c>
      <c r="C80" s="13">
        <v>205</v>
      </c>
      <c r="D80" s="13">
        <v>426</v>
      </c>
      <c r="E80" s="19">
        <v>61843</v>
      </c>
    </row>
    <row r="81" spans="1:5" s="13" customFormat="1" x14ac:dyDescent="0.2">
      <c r="A81" s="3">
        <v>79</v>
      </c>
      <c r="B81" s="13" t="s">
        <v>76</v>
      </c>
      <c r="C81" s="13">
        <v>594</v>
      </c>
      <c r="D81" s="14">
        <v>1076</v>
      </c>
      <c r="E81" s="19">
        <v>159615</v>
      </c>
    </row>
    <row r="82" spans="1:5" s="13" customFormat="1" x14ac:dyDescent="0.2">
      <c r="A82" s="3">
        <v>80</v>
      </c>
      <c r="B82" s="13" t="s">
        <v>77</v>
      </c>
      <c r="C82" s="13">
        <v>782</v>
      </c>
      <c r="D82" s="14">
        <v>1504</v>
      </c>
      <c r="E82" s="19">
        <v>217301</v>
      </c>
    </row>
    <row r="83" spans="1:5" s="13" customFormat="1" x14ac:dyDescent="0.2">
      <c r="A83" s="3">
        <v>82</v>
      </c>
      <c r="B83" s="13" t="s">
        <v>78</v>
      </c>
      <c r="C83" s="14">
        <v>5599</v>
      </c>
      <c r="D83" s="14">
        <v>10992</v>
      </c>
      <c r="E83" s="19">
        <v>1784931.12</v>
      </c>
    </row>
    <row r="84" spans="1:5" s="13" customFormat="1" x14ac:dyDescent="0.2">
      <c r="A84" s="3">
        <v>83</v>
      </c>
      <c r="B84" s="13" t="s">
        <v>79</v>
      </c>
      <c r="C84" s="13">
        <v>329</v>
      </c>
      <c r="D84" s="13">
        <v>720</v>
      </c>
      <c r="E84" s="19">
        <v>103793</v>
      </c>
    </row>
    <row r="85" spans="1:5" s="13" customFormat="1" x14ac:dyDescent="0.2">
      <c r="A85" s="3">
        <v>84</v>
      </c>
      <c r="B85" s="13" t="s">
        <v>80</v>
      </c>
      <c r="C85" s="13">
        <v>332</v>
      </c>
      <c r="D85" s="13">
        <v>636</v>
      </c>
      <c r="E85" s="19">
        <v>108843</v>
      </c>
    </row>
    <row r="86" spans="1:5" s="13" customFormat="1" x14ac:dyDescent="0.2">
      <c r="A86" s="3">
        <v>85</v>
      </c>
      <c r="B86" s="13" t="s">
        <v>81</v>
      </c>
      <c r="C86" s="14">
        <v>1760</v>
      </c>
      <c r="D86" s="14">
        <v>3063</v>
      </c>
      <c r="E86" s="19">
        <v>468791</v>
      </c>
    </row>
    <row r="87" spans="1:5" s="13" customFormat="1" x14ac:dyDescent="0.2">
      <c r="A87" s="3">
        <v>86</v>
      </c>
      <c r="B87" s="13" t="s">
        <v>82</v>
      </c>
      <c r="C87" s="14">
        <v>2883</v>
      </c>
      <c r="D87" s="14">
        <v>5946</v>
      </c>
      <c r="E87" s="19">
        <v>919571</v>
      </c>
    </row>
    <row r="88" spans="1:5" s="13" customFormat="1" x14ac:dyDescent="0.2">
      <c r="A88" s="15">
        <v>87</v>
      </c>
      <c r="B88" s="16" t="s">
        <v>83</v>
      </c>
      <c r="C88" s="13">
        <v>336</v>
      </c>
      <c r="D88" s="13">
        <v>615</v>
      </c>
      <c r="E88" s="19">
        <v>86651</v>
      </c>
    </row>
    <row r="89" spans="1:5" s="13" customFormat="1" x14ac:dyDescent="0.2">
      <c r="A89" s="15">
        <v>88</v>
      </c>
      <c r="B89" s="16" t="s">
        <v>84</v>
      </c>
      <c r="C89" s="13">
        <v>33</v>
      </c>
      <c r="D89" s="13">
        <v>113</v>
      </c>
      <c r="E89" s="19">
        <v>18050</v>
      </c>
    </row>
    <row r="90" spans="1:5" s="13" customFormat="1" x14ac:dyDescent="0.2">
      <c r="A90" s="15">
        <v>92</v>
      </c>
      <c r="B90" s="16" t="s">
        <v>106</v>
      </c>
      <c r="C90" s="14">
        <v>1212</v>
      </c>
      <c r="D90" s="14">
        <v>2307</v>
      </c>
      <c r="E90" s="19">
        <v>447034</v>
      </c>
    </row>
    <row r="91" spans="1:5" s="2" customFormat="1" x14ac:dyDescent="0.2">
      <c r="A91" s="15" t="s">
        <v>117</v>
      </c>
      <c r="B91" s="16" t="s">
        <v>113</v>
      </c>
      <c r="C91" s="14">
        <v>1647</v>
      </c>
      <c r="D91" s="14">
        <v>3410</v>
      </c>
      <c r="E91" s="19">
        <v>721408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231124</v>
      </c>
      <c r="D93" s="8">
        <f>SUM(D5:D92)</f>
        <v>441331</v>
      </c>
      <c r="E93" s="18">
        <f>SUM(E5:E92)</f>
        <v>73892462.13000001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68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91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695</v>
      </c>
      <c r="D5" s="14">
        <v>1234</v>
      </c>
      <c r="E5" s="19">
        <v>189223</v>
      </c>
    </row>
    <row r="6" spans="1:5" x14ac:dyDescent="0.2">
      <c r="A6" s="3">
        <v>2</v>
      </c>
      <c r="B6" s="13" t="s">
        <v>3</v>
      </c>
      <c r="C6" s="14">
        <v>10921</v>
      </c>
      <c r="D6" s="14">
        <v>22379</v>
      </c>
      <c r="E6" s="19">
        <v>3592676</v>
      </c>
    </row>
    <row r="7" spans="1:5" x14ac:dyDescent="0.2">
      <c r="A7" s="3">
        <v>3</v>
      </c>
      <c r="B7" s="13" t="s">
        <v>4</v>
      </c>
      <c r="C7" s="14">
        <v>1191</v>
      </c>
      <c r="D7" s="14">
        <v>2196</v>
      </c>
      <c r="E7" s="19">
        <v>326899</v>
      </c>
    </row>
    <row r="8" spans="1:5" x14ac:dyDescent="0.2">
      <c r="A8" s="3">
        <v>4</v>
      </c>
      <c r="B8" s="13" t="s">
        <v>5</v>
      </c>
      <c r="C8" s="14">
        <v>2150</v>
      </c>
      <c r="D8" s="14">
        <v>3814</v>
      </c>
      <c r="E8" s="19">
        <v>626306</v>
      </c>
    </row>
    <row r="9" spans="1:5" x14ac:dyDescent="0.2">
      <c r="A9" s="3">
        <v>5</v>
      </c>
      <c r="B9" s="13" t="s">
        <v>6</v>
      </c>
      <c r="C9" s="14">
        <v>2049</v>
      </c>
      <c r="D9" s="14">
        <v>3844</v>
      </c>
      <c r="E9" s="19">
        <v>612753</v>
      </c>
    </row>
    <row r="10" spans="1:5" x14ac:dyDescent="0.2">
      <c r="A10" s="3">
        <v>6</v>
      </c>
      <c r="B10" s="13" t="s">
        <v>7</v>
      </c>
      <c r="C10" s="13">
        <v>222</v>
      </c>
      <c r="D10" s="13">
        <v>437</v>
      </c>
      <c r="E10" s="19">
        <v>63257</v>
      </c>
    </row>
    <row r="11" spans="1:5" x14ac:dyDescent="0.2">
      <c r="A11" s="3">
        <v>7</v>
      </c>
      <c r="B11" s="13" t="s">
        <v>8</v>
      </c>
      <c r="C11" s="14">
        <v>2852</v>
      </c>
      <c r="D11" s="14">
        <v>5299</v>
      </c>
      <c r="E11" s="19">
        <v>869357</v>
      </c>
    </row>
    <row r="12" spans="1:5" x14ac:dyDescent="0.2">
      <c r="A12" s="3">
        <v>8</v>
      </c>
      <c r="B12" s="13" t="s">
        <v>9</v>
      </c>
      <c r="C12" s="13">
        <v>778</v>
      </c>
      <c r="D12" s="14">
        <v>1559</v>
      </c>
      <c r="E12" s="19">
        <v>216718</v>
      </c>
    </row>
    <row r="13" spans="1:5" x14ac:dyDescent="0.2">
      <c r="A13" s="3">
        <v>9</v>
      </c>
      <c r="B13" s="13" t="s">
        <v>10</v>
      </c>
      <c r="C13" s="14">
        <v>1309</v>
      </c>
      <c r="D13" s="14">
        <v>2235</v>
      </c>
      <c r="E13" s="19">
        <v>363798</v>
      </c>
    </row>
    <row r="14" spans="1:5" x14ac:dyDescent="0.2">
      <c r="A14" s="3">
        <v>10</v>
      </c>
      <c r="B14" s="13" t="s">
        <v>11</v>
      </c>
      <c r="C14" s="14">
        <v>1725</v>
      </c>
      <c r="D14" s="14">
        <v>3442</v>
      </c>
      <c r="E14" s="19">
        <v>569043</v>
      </c>
    </row>
    <row r="15" spans="1:5" x14ac:dyDescent="0.2">
      <c r="A15" s="3">
        <v>11</v>
      </c>
      <c r="B15" s="13" t="s">
        <v>12</v>
      </c>
      <c r="C15" s="14">
        <v>2116</v>
      </c>
      <c r="D15" s="14">
        <v>4127</v>
      </c>
      <c r="E15" s="19">
        <v>728254</v>
      </c>
    </row>
    <row r="16" spans="1:5" x14ac:dyDescent="0.2">
      <c r="A16" s="3">
        <v>12</v>
      </c>
      <c r="B16" s="13" t="s">
        <v>13</v>
      </c>
      <c r="C16" s="13">
        <v>533</v>
      </c>
      <c r="D16" s="14">
        <v>1092</v>
      </c>
      <c r="E16" s="19">
        <v>167298</v>
      </c>
    </row>
    <row r="17" spans="1:11" x14ac:dyDescent="0.2">
      <c r="A17" s="3">
        <v>13</v>
      </c>
      <c r="B17" s="13" t="s">
        <v>14</v>
      </c>
      <c r="C17" s="14">
        <v>1380</v>
      </c>
      <c r="D17" s="14">
        <v>2512</v>
      </c>
      <c r="E17" s="19">
        <v>383038</v>
      </c>
    </row>
    <row r="18" spans="1:11" x14ac:dyDescent="0.2">
      <c r="A18" s="3">
        <v>14</v>
      </c>
      <c r="B18" s="13" t="s">
        <v>15</v>
      </c>
      <c r="C18" s="14">
        <v>3624</v>
      </c>
      <c r="D18" s="14">
        <v>7632</v>
      </c>
      <c r="E18" s="19">
        <v>1283529</v>
      </c>
      <c r="K18" s="2"/>
    </row>
    <row r="19" spans="1:11" x14ac:dyDescent="0.2">
      <c r="A19" s="3">
        <v>15</v>
      </c>
      <c r="B19" s="13" t="s">
        <v>16</v>
      </c>
      <c r="C19" s="13">
        <v>351</v>
      </c>
      <c r="D19" s="13">
        <v>648</v>
      </c>
      <c r="E19" s="19">
        <v>99757</v>
      </c>
    </row>
    <row r="20" spans="1:11" x14ac:dyDescent="0.2">
      <c r="A20" s="3">
        <v>16</v>
      </c>
      <c r="B20" s="13" t="s">
        <v>17</v>
      </c>
      <c r="C20" s="13">
        <v>145</v>
      </c>
      <c r="D20" s="13">
        <v>253</v>
      </c>
      <c r="E20" s="19">
        <v>33390</v>
      </c>
    </row>
    <row r="21" spans="1:11" x14ac:dyDescent="0.2">
      <c r="A21" s="3">
        <v>17</v>
      </c>
      <c r="B21" s="13" t="s">
        <v>18</v>
      </c>
      <c r="C21" s="13">
        <v>584</v>
      </c>
      <c r="D21" s="14">
        <v>1192</v>
      </c>
      <c r="E21" s="19">
        <v>182481</v>
      </c>
    </row>
    <row r="22" spans="1:11" x14ac:dyDescent="0.2">
      <c r="A22" s="3">
        <v>18</v>
      </c>
      <c r="B22" s="13" t="s">
        <v>19</v>
      </c>
      <c r="C22" s="14">
        <v>2387</v>
      </c>
      <c r="D22" s="14">
        <v>4373</v>
      </c>
      <c r="E22" s="19">
        <v>649675</v>
      </c>
    </row>
    <row r="23" spans="1:11" x14ac:dyDescent="0.2">
      <c r="A23" s="3">
        <v>19</v>
      </c>
      <c r="B23" s="13" t="s">
        <v>20</v>
      </c>
      <c r="C23" s="14">
        <v>10872</v>
      </c>
      <c r="D23" s="14">
        <v>21674</v>
      </c>
      <c r="E23" s="19">
        <v>3667456.82</v>
      </c>
    </row>
    <row r="24" spans="1:11" x14ac:dyDescent="0.2">
      <c r="A24" s="3">
        <v>21</v>
      </c>
      <c r="B24" s="13" t="s">
        <v>21</v>
      </c>
      <c r="C24" s="14">
        <v>1285</v>
      </c>
      <c r="D24" s="14">
        <v>2400</v>
      </c>
      <c r="E24" s="19">
        <v>364719</v>
      </c>
    </row>
    <row r="25" spans="1:11" x14ac:dyDescent="0.2">
      <c r="A25" s="3">
        <v>22</v>
      </c>
      <c r="B25" s="13" t="s">
        <v>22</v>
      </c>
      <c r="C25" s="13">
        <v>711</v>
      </c>
      <c r="D25" s="14">
        <v>1489</v>
      </c>
      <c r="E25" s="19">
        <v>228005</v>
      </c>
    </row>
    <row r="26" spans="1:11" x14ac:dyDescent="0.2">
      <c r="A26" s="3">
        <v>23</v>
      </c>
      <c r="B26" s="13" t="s">
        <v>23</v>
      </c>
      <c r="C26" s="13">
        <v>600</v>
      </c>
      <c r="D26" s="14">
        <v>1161</v>
      </c>
      <c r="E26" s="19">
        <v>162087</v>
      </c>
    </row>
    <row r="27" spans="1:11" x14ac:dyDescent="0.2">
      <c r="A27" s="3">
        <v>24</v>
      </c>
      <c r="B27" s="13" t="s">
        <v>24</v>
      </c>
      <c r="C27" s="14">
        <v>1710</v>
      </c>
      <c r="D27" s="14">
        <v>3407</v>
      </c>
      <c r="E27" s="19">
        <v>504555</v>
      </c>
    </row>
    <row r="28" spans="1:11" x14ac:dyDescent="0.2">
      <c r="A28" s="3">
        <v>25</v>
      </c>
      <c r="B28" s="13" t="s">
        <v>25</v>
      </c>
      <c r="C28" s="14">
        <v>1381</v>
      </c>
      <c r="D28" s="14">
        <v>2470</v>
      </c>
      <c r="E28" s="19">
        <v>378494</v>
      </c>
    </row>
    <row r="29" spans="1:11" x14ac:dyDescent="0.2">
      <c r="A29" s="3">
        <v>27</v>
      </c>
      <c r="B29" s="13" t="s">
        <v>26</v>
      </c>
      <c r="C29" s="14">
        <v>60642</v>
      </c>
      <c r="D29" s="14">
        <v>108129</v>
      </c>
      <c r="E29" s="19">
        <v>19700908.68</v>
      </c>
    </row>
    <row r="30" spans="1:11" x14ac:dyDescent="0.2">
      <c r="A30" s="3">
        <v>28</v>
      </c>
      <c r="B30" s="13" t="s">
        <v>27</v>
      </c>
      <c r="C30" s="13">
        <v>481</v>
      </c>
      <c r="D30" s="14">
        <v>880</v>
      </c>
      <c r="E30" s="19">
        <v>129815</v>
      </c>
    </row>
    <row r="31" spans="1:11" x14ac:dyDescent="0.2">
      <c r="A31" s="3">
        <v>29</v>
      </c>
      <c r="B31" s="13" t="s">
        <v>28</v>
      </c>
      <c r="C31" s="14">
        <v>982</v>
      </c>
      <c r="D31" s="14">
        <v>1940</v>
      </c>
      <c r="E31" s="19">
        <v>288143</v>
      </c>
    </row>
    <row r="32" spans="1:11" x14ac:dyDescent="0.2">
      <c r="A32" s="3">
        <v>30</v>
      </c>
      <c r="B32" s="13" t="s">
        <v>29</v>
      </c>
      <c r="C32" s="14">
        <v>1319</v>
      </c>
      <c r="D32" s="14">
        <v>2435</v>
      </c>
      <c r="E32" s="19">
        <v>368019</v>
      </c>
    </row>
    <row r="33" spans="1:5" x14ac:dyDescent="0.2">
      <c r="A33" s="3">
        <v>31</v>
      </c>
      <c r="B33" s="13" t="s">
        <v>30</v>
      </c>
      <c r="C33" s="14">
        <v>2170</v>
      </c>
      <c r="D33" s="14">
        <v>3859</v>
      </c>
      <c r="E33" s="19">
        <v>607619</v>
      </c>
    </row>
    <row r="34" spans="1:5" x14ac:dyDescent="0.2">
      <c r="A34" s="3">
        <v>32</v>
      </c>
      <c r="B34" s="13" t="s">
        <v>31</v>
      </c>
      <c r="C34" s="13">
        <v>354</v>
      </c>
      <c r="D34" s="13">
        <v>664</v>
      </c>
      <c r="E34" s="19">
        <v>101064</v>
      </c>
    </row>
    <row r="35" spans="1:5" x14ac:dyDescent="0.2">
      <c r="A35" s="3">
        <v>33</v>
      </c>
      <c r="B35" s="13" t="s">
        <v>32</v>
      </c>
      <c r="C35" s="13">
        <v>869</v>
      </c>
      <c r="D35" s="14">
        <v>1508</v>
      </c>
      <c r="E35" s="19">
        <v>251613</v>
      </c>
    </row>
    <row r="36" spans="1:5" x14ac:dyDescent="0.2">
      <c r="A36" s="3">
        <v>34</v>
      </c>
      <c r="B36" s="13" t="s">
        <v>33</v>
      </c>
      <c r="C36" s="14">
        <v>1947</v>
      </c>
      <c r="D36" s="14">
        <v>4119</v>
      </c>
      <c r="E36" s="19">
        <v>630330</v>
      </c>
    </row>
    <row r="37" spans="1:5" x14ac:dyDescent="0.2">
      <c r="A37" s="3">
        <v>35</v>
      </c>
      <c r="B37" s="13" t="s">
        <v>34</v>
      </c>
      <c r="C37" s="13">
        <v>160</v>
      </c>
      <c r="D37" s="13">
        <v>346</v>
      </c>
      <c r="E37" s="19">
        <v>48851</v>
      </c>
    </row>
    <row r="38" spans="1:5" x14ac:dyDescent="0.2">
      <c r="A38" s="3">
        <v>36</v>
      </c>
      <c r="B38" s="13" t="s">
        <v>35</v>
      </c>
      <c r="C38" s="13">
        <v>724</v>
      </c>
      <c r="D38" s="14">
        <v>1204</v>
      </c>
      <c r="E38" s="19">
        <v>177799</v>
      </c>
    </row>
    <row r="39" spans="1:5" x14ac:dyDescent="0.2">
      <c r="A39" s="3">
        <v>37</v>
      </c>
      <c r="B39" s="13" t="s">
        <v>36</v>
      </c>
      <c r="C39" s="13">
        <v>266</v>
      </c>
      <c r="D39" s="13">
        <v>509</v>
      </c>
      <c r="E39" s="19">
        <v>71326</v>
      </c>
    </row>
    <row r="40" spans="1:5" x14ac:dyDescent="0.2">
      <c r="A40" s="3">
        <v>38</v>
      </c>
      <c r="B40" s="13" t="s">
        <v>37</v>
      </c>
      <c r="C40" s="13">
        <v>317</v>
      </c>
      <c r="D40" s="13">
        <v>625</v>
      </c>
      <c r="E40" s="19">
        <v>87968</v>
      </c>
    </row>
    <row r="41" spans="1:5" x14ac:dyDescent="0.2">
      <c r="A41" s="3">
        <v>39</v>
      </c>
      <c r="B41" s="13" t="s">
        <v>38</v>
      </c>
      <c r="C41" s="13">
        <v>144</v>
      </c>
      <c r="D41" s="13">
        <v>244</v>
      </c>
      <c r="E41" s="19">
        <v>34562</v>
      </c>
    </row>
    <row r="42" spans="1:5" x14ac:dyDescent="0.2">
      <c r="A42" s="3">
        <v>40</v>
      </c>
      <c r="B42" s="13" t="s">
        <v>39</v>
      </c>
      <c r="C42" s="13">
        <v>649</v>
      </c>
      <c r="D42" s="14">
        <v>1247</v>
      </c>
      <c r="E42" s="19">
        <v>188860</v>
      </c>
    </row>
    <row r="43" spans="1:5" x14ac:dyDescent="0.2">
      <c r="A43" s="3">
        <v>41</v>
      </c>
      <c r="B43" s="13" t="s">
        <v>40</v>
      </c>
      <c r="C43" s="13">
        <v>162</v>
      </c>
      <c r="D43" s="13">
        <v>298</v>
      </c>
      <c r="E43" s="19">
        <v>38196</v>
      </c>
    </row>
    <row r="44" spans="1:5" x14ac:dyDescent="0.2">
      <c r="A44" s="3">
        <v>42</v>
      </c>
      <c r="B44" s="13" t="s">
        <v>41</v>
      </c>
      <c r="C44" s="14">
        <v>1209</v>
      </c>
      <c r="D44" s="14">
        <v>2538</v>
      </c>
      <c r="E44" s="19">
        <v>360990</v>
      </c>
    </row>
    <row r="45" spans="1:5" x14ac:dyDescent="0.2">
      <c r="A45" s="3">
        <v>43</v>
      </c>
      <c r="B45" s="13" t="s">
        <v>42</v>
      </c>
      <c r="C45" s="14">
        <v>999</v>
      </c>
      <c r="D45" s="14">
        <v>1885</v>
      </c>
      <c r="E45" s="19">
        <v>272923</v>
      </c>
    </row>
    <row r="46" spans="1:5" x14ac:dyDescent="0.2">
      <c r="A46" s="3">
        <v>44</v>
      </c>
      <c r="B46" s="13" t="s">
        <v>43</v>
      </c>
      <c r="C46" s="13">
        <v>137</v>
      </c>
      <c r="D46" s="13">
        <v>255</v>
      </c>
      <c r="E46" s="19">
        <v>44037</v>
      </c>
    </row>
    <row r="47" spans="1:5" x14ac:dyDescent="0.2">
      <c r="A47" s="3">
        <v>45</v>
      </c>
      <c r="B47" s="13" t="s">
        <v>44</v>
      </c>
      <c r="C47" s="13">
        <v>321</v>
      </c>
      <c r="D47" s="13">
        <v>679</v>
      </c>
      <c r="E47" s="19">
        <v>102685</v>
      </c>
    </row>
    <row r="48" spans="1:5" x14ac:dyDescent="0.2">
      <c r="A48" s="3">
        <v>46</v>
      </c>
      <c r="B48" s="13" t="s">
        <v>45</v>
      </c>
      <c r="C48" s="14">
        <v>998</v>
      </c>
      <c r="D48" s="14">
        <v>2022</v>
      </c>
      <c r="E48" s="19">
        <v>310019</v>
      </c>
    </row>
    <row r="49" spans="1:5" x14ac:dyDescent="0.2">
      <c r="A49" s="3">
        <v>47</v>
      </c>
      <c r="B49" s="13" t="s">
        <v>46</v>
      </c>
      <c r="C49" s="13">
        <v>801</v>
      </c>
      <c r="D49" s="14">
        <v>1586</v>
      </c>
      <c r="E49" s="19">
        <v>224421</v>
      </c>
    </row>
    <row r="50" spans="1:5" x14ac:dyDescent="0.2">
      <c r="A50" s="3">
        <v>48</v>
      </c>
      <c r="B50" s="13" t="s">
        <v>47</v>
      </c>
      <c r="C50" s="14">
        <v>1206</v>
      </c>
      <c r="D50" s="14">
        <v>2248</v>
      </c>
      <c r="E50" s="19">
        <v>344650</v>
      </c>
    </row>
    <row r="51" spans="1:5" x14ac:dyDescent="0.2">
      <c r="A51" s="3">
        <v>49</v>
      </c>
      <c r="B51" s="13" t="s">
        <v>48</v>
      </c>
      <c r="C51" s="14">
        <v>1255</v>
      </c>
      <c r="D51" s="14">
        <v>2284</v>
      </c>
      <c r="E51" s="19">
        <v>345453</v>
      </c>
    </row>
    <row r="52" spans="1:5" x14ac:dyDescent="0.2">
      <c r="A52" s="3">
        <v>50</v>
      </c>
      <c r="B52" s="13" t="s">
        <v>49</v>
      </c>
      <c r="C52" s="14">
        <v>1930</v>
      </c>
      <c r="D52" s="14">
        <v>4105</v>
      </c>
      <c r="E52" s="19">
        <v>593256</v>
      </c>
    </row>
    <row r="53" spans="1:5" x14ac:dyDescent="0.2">
      <c r="A53" s="3">
        <v>51</v>
      </c>
      <c r="B53" s="13" t="s">
        <v>50</v>
      </c>
      <c r="C53" s="13">
        <v>250</v>
      </c>
      <c r="D53" s="13">
        <v>510</v>
      </c>
      <c r="E53" s="19">
        <v>72112</v>
      </c>
    </row>
    <row r="54" spans="1:5" x14ac:dyDescent="0.2">
      <c r="A54" s="3">
        <v>52</v>
      </c>
      <c r="B54" s="13" t="s">
        <v>51</v>
      </c>
      <c r="C54" s="14">
        <v>984</v>
      </c>
      <c r="D54" s="14">
        <v>1982</v>
      </c>
      <c r="E54" s="19">
        <v>305003</v>
      </c>
    </row>
    <row r="55" spans="1:5" x14ac:dyDescent="0.2">
      <c r="A55" s="3">
        <v>53</v>
      </c>
      <c r="B55" s="13" t="s">
        <v>52</v>
      </c>
      <c r="C55" s="13">
        <v>846</v>
      </c>
      <c r="D55" s="14">
        <v>1745</v>
      </c>
      <c r="E55" s="19">
        <v>279380</v>
      </c>
    </row>
    <row r="56" spans="1:5" x14ac:dyDescent="0.2">
      <c r="A56" s="3">
        <v>54</v>
      </c>
      <c r="B56" s="13" t="s">
        <v>53</v>
      </c>
      <c r="C56" s="13">
        <v>326</v>
      </c>
      <c r="D56" s="13">
        <v>650</v>
      </c>
      <c r="E56" s="19">
        <v>99662</v>
      </c>
    </row>
    <row r="57" spans="1:5" x14ac:dyDescent="0.2">
      <c r="A57" s="3">
        <v>55</v>
      </c>
      <c r="B57" s="13" t="s">
        <v>54</v>
      </c>
      <c r="C57" s="14">
        <v>6667</v>
      </c>
      <c r="D57" s="14">
        <v>12891</v>
      </c>
      <c r="E57" s="19">
        <v>2163230</v>
      </c>
    </row>
    <row r="58" spans="1:5" x14ac:dyDescent="0.2">
      <c r="A58" s="3">
        <v>56</v>
      </c>
      <c r="B58" s="13" t="s">
        <v>55</v>
      </c>
      <c r="C58" s="14">
        <v>2121</v>
      </c>
      <c r="D58" s="14">
        <v>4059</v>
      </c>
      <c r="E58" s="19">
        <v>601500</v>
      </c>
    </row>
    <row r="59" spans="1:5" x14ac:dyDescent="0.2">
      <c r="A59" s="3">
        <v>57</v>
      </c>
      <c r="B59" s="13" t="s">
        <v>56</v>
      </c>
      <c r="C59" s="13">
        <v>596</v>
      </c>
      <c r="D59" s="14">
        <v>1137</v>
      </c>
      <c r="E59" s="19">
        <v>173821</v>
      </c>
    </row>
    <row r="60" spans="1:5" x14ac:dyDescent="0.2">
      <c r="A60" s="3">
        <v>58</v>
      </c>
      <c r="B60" s="13" t="s">
        <v>57</v>
      </c>
      <c r="C60" s="14">
        <v>1521</v>
      </c>
      <c r="D60" s="14">
        <v>2742</v>
      </c>
      <c r="E60" s="19">
        <v>421555</v>
      </c>
    </row>
    <row r="61" spans="1:5" x14ac:dyDescent="0.2">
      <c r="A61" s="3">
        <v>59</v>
      </c>
      <c r="B61" s="13" t="s">
        <v>58</v>
      </c>
      <c r="C61" s="13">
        <v>312</v>
      </c>
      <c r="D61" s="13">
        <v>652</v>
      </c>
      <c r="E61" s="19">
        <v>98537</v>
      </c>
    </row>
    <row r="62" spans="1:5" x14ac:dyDescent="0.2">
      <c r="A62" s="3">
        <v>60</v>
      </c>
      <c r="B62" s="13" t="s">
        <v>59</v>
      </c>
      <c r="C62" s="14">
        <v>1702</v>
      </c>
      <c r="D62" s="14">
        <v>3430</v>
      </c>
      <c r="E62" s="19">
        <v>565974</v>
      </c>
    </row>
    <row r="63" spans="1:5" x14ac:dyDescent="0.2">
      <c r="A63" s="3">
        <v>61</v>
      </c>
      <c r="B63" s="2" t="s">
        <v>118</v>
      </c>
      <c r="C63" s="13">
        <v>575</v>
      </c>
      <c r="D63" s="13">
        <v>1081</v>
      </c>
      <c r="E63" s="19">
        <v>166063</v>
      </c>
    </row>
    <row r="64" spans="1:5" x14ac:dyDescent="0.2">
      <c r="A64" s="3">
        <v>62</v>
      </c>
      <c r="B64" s="13" t="s">
        <v>60</v>
      </c>
      <c r="C64" s="14">
        <v>35859</v>
      </c>
      <c r="D64" s="14">
        <v>68416</v>
      </c>
      <c r="E64" s="19">
        <v>11973983.68</v>
      </c>
    </row>
    <row r="65" spans="1:5" x14ac:dyDescent="0.2">
      <c r="A65" s="3">
        <v>63</v>
      </c>
      <c r="B65" s="13" t="s">
        <v>61</v>
      </c>
      <c r="C65" s="13">
        <v>160</v>
      </c>
      <c r="D65" s="13">
        <v>338</v>
      </c>
      <c r="E65" s="19">
        <v>51224</v>
      </c>
    </row>
    <row r="66" spans="1:5" x14ac:dyDescent="0.2">
      <c r="A66" s="3">
        <v>64</v>
      </c>
      <c r="B66" s="13" t="s">
        <v>62</v>
      </c>
      <c r="C66" s="13">
        <v>520</v>
      </c>
      <c r="D66" s="14">
        <v>1107</v>
      </c>
      <c r="E66" s="19">
        <v>164114</v>
      </c>
    </row>
    <row r="67" spans="1:5" x14ac:dyDescent="0.2">
      <c r="A67" s="3">
        <v>65</v>
      </c>
      <c r="B67" s="13" t="s">
        <v>63</v>
      </c>
      <c r="C67" s="13">
        <v>591</v>
      </c>
      <c r="D67" s="14">
        <v>1174</v>
      </c>
      <c r="E67" s="19">
        <v>180957</v>
      </c>
    </row>
    <row r="68" spans="1:5" x14ac:dyDescent="0.2">
      <c r="A68" s="3">
        <v>66</v>
      </c>
      <c r="B68" s="13" t="s">
        <v>64</v>
      </c>
      <c r="C68" s="14">
        <v>1965</v>
      </c>
      <c r="D68" s="14">
        <v>4155</v>
      </c>
      <c r="E68" s="19">
        <v>667069</v>
      </c>
    </row>
    <row r="69" spans="1:5" x14ac:dyDescent="0.2">
      <c r="A69" s="3">
        <v>67</v>
      </c>
      <c r="B69" s="13" t="s">
        <v>65</v>
      </c>
      <c r="C69" s="13">
        <v>324</v>
      </c>
      <c r="D69" s="13">
        <v>686</v>
      </c>
      <c r="E69" s="19">
        <v>99740</v>
      </c>
    </row>
    <row r="70" spans="1:5" x14ac:dyDescent="0.2">
      <c r="A70" s="3">
        <v>68</v>
      </c>
      <c r="B70" s="13" t="s">
        <v>66</v>
      </c>
      <c r="C70" s="13">
        <v>497</v>
      </c>
      <c r="D70" s="13">
        <v>1057</v>
      </c>
      <c r="E70" s="19">
        <v>156215</v>
      </c>
    </row>
    <row r="71" spans="1:5" x14ac:dyDescent="0.2">
      <c r="A71" s="3">
        <v>69</v>
      </c>
      <c r="B71" s="13" t="s">
        <v>67</v>
      </c>
      <c r="C71" s="14">
        <v>11662</v>
      </c>
      <c r="D71" s="14">
        <v>18844</v>
      </c>
      <c r="E71" s="19">
        <v>3144972</v>
      </c>
    </row>
    <row r="72" spans="1:5" x14ac:dyDescent="0.2">
      <c r="A72" s="3">
        <v>70</v>
      </c>
      <c r="B72" s="13" t="s">
        <v>68</v>
      </c>
      <c r="C72" s="14">
        <v>2887</v>
      </c>
      <c r="D72" s="14">
        <v>6235</v>
      </c>
      <c r="E72" s="19">
        <v>987946.05</v>
      </c>
    </row>
    <row r="73" spans="1:5" x14ac:dyDescent="0.2">
      <c r="A73" s="3">
        <v>71</v>
      </c>
      <c r="B73" s="13" t="s">
        <v>69</v>
      </c>
      <c r="C73" s="14">
        <v>2580</v>
      </c>
      <c r="D73" s="14">
        <v>6190</v>
      </c>
      <c r="E73" s="19">
        <v>983073</v>
      </c>
    </row>
    <row r="74" spans="1:5" x14ac:dyDescent="0.2">
      <c r="A74" s="3">
        <v>72</v>
      </c>
      <c r="B74" s="13" t="s">
        <v>70</v>
      </c>
      <c r="C74" s="13">
        <v>440</v>
      </c>
      <c r="D74" s="13">
        <v>841</v>
      </c>
      <c r="E74" s="19">
        <v>124402</v>
      </c>
    </row>
    <row r="75" spans="1:5" x14ac:dyDescent="0.2">
      <c r="A75" s="3">
        <v>73</v>
      </c>
      <c r="B75" s="13" t="s">
        <v>71</v>
      </c>
      <c r="C75" s="14">
        <v>6071</v>
      </c>
      <c r="D75" s="14">
        <v>13768</v>
      </c>
      <c r="E75" s="19">
        <v>2191759</v>
      </c>
    </row>
    <row r="76" spans="1:5" x14ac:dyDescent="0.2">
      <c r="A76" s="3">
        <v>74</v>
      </c>
      <c r="B76" s="13" t="s">
        <v>108</v>
      </c>
      <c r="C76" s="14">
        <v>2889</v>
      </c>
      <c r="D76" s="14">
        <v>5740</v>
      </c>
      <c r="E76" s="19">
        <v>880790</v>
      </c>
    </row>
    <row r="77" spans="1:5" x14ac:dyDescent="0.2">
      <c r="A77" s="3">
        <v>75</v>
      </c>
      <c r="B77" s="13" t="s">
        <v>72</v>
      </c>
      <c r="C77" s="13">
        <v>313</v>
      </c>
      <c r="D77" s="13">
        <v>592</v>
      </c>
      <c r="E77" s="19">
        <v>89315</v>
      </c>
    </row>
    <row r="78" spans="1:5" x14ac:dyDescent="0.2">
      <c r="A78" s="3">
        <v>76</v>
      </c>
      <c r="B78" s="13" t="s">
        <v>73</v>
      </c>
      <c r="C78" s="13">
        <v>434</v>
      </c>
      <c r="D78" s="13">
        <v>846</v>
      </c>
      <c r="E78" s="19">
        <v>117384</v>
      </c>
    </row>
    <row r="79" spans="1:5" x14ac:dyDescent="0.2">
      <c r="A79" s="3">
        <v>77</v>
      </c>
      <c r="B79" s="13" t="s">
        <v>74</v>
      </c>
      <c r="C79" s="13">
        <v>924</v>
      </c>
      <c r="D79" s="14">
        <v>1774</v>
      </c>
      <c r="E79" s="19">
        <v>245440</v>
      </c>
    </row>
    <row r="80" spans="1:5" x14ac:dyDescent="0.2">
      <c r="A80" s="3">
        <v>78</v>
      </c>
      <c r="B80" s="13" t="s">
        <v>75</v>
      </c>
      <c r="C80" s="13">
        <v>211</v>
      </c>
      <c r="D80" s="13">
        <v>440</v>
      </c>
      <c r="E80" s="19">
        <v>64177</v>
      </c>
    </row>
    <row r="81" spans="1:5" x14ac:dyDescent="0.2">
      <c r="A81" s="3">
        <v>79</v>
      </c>
      <c r="B81" s="13" t="s">
        <v>76</v>
      </c>
      <c r="C81" s="13">
        <v>602</v>
      </c>
      <c r="D81" s="14">
        <v>1105</v>
      </c>
      <c r="E81" s="19">
        <v>163587</v>
      </c>
    </row>
    <row r="82" spans="1:5" x14ac:dyDescent="0.2">
      <c r="A82" s="3">
        <v>80</v>
      </c>
      <c r="B82" s="13" t="s">
        <v>77</v>
      </c>
      <c r="C82" s="13">
        <v>787</v>
      </c>
      <c r="D82" s="14">
        <v>1491</v>
      </c>
      <c r="E82" s="19">
        <v>214774</v>
      </c>
    </row>
    <row r="83" spans="1:5" x14ac:dyDescent="0.2">
      <c r="A83" s="3">
        <v>82</v>
      </c>
      <c r="B83" s="13" t="s">
        <v>78</v>
      </c>
      <c r="C83" s="14">
        <v>5606</v>
      </c>
      <c r="D83" s="14">
        <v>11035</v>
      </c>
      <c r="E83" s="19">
        <v>1786640.93</v>
      </c>
    </row>
    <row r="84" spans="1:5" x14ac:dyDescent="0.2">
      <c r="A84" s="3">
        <v>83</v>
      </c>
      <c r="B84" s="13" t="s">
        <v>79</v>
      </c>
      <c r="C84" s="13">
        <v>341</v>
      </c>
      <c r="D84" s="13">
        <v>745</v>
      </c>
      <c r="E84" s="19">
        <v>111425</v>
      </c>
    </row>
    <row r="85" spans="1:5" x14ac:dyDescent="0.2">
      <c r="A85" s="3">
        <v>84</v>
      </c>
      <c r="B85" s="13" t="s">
        <v>80</v>
      </c>
      <c r="C85" s="13">
        <v>338</v>
      </c>
      <c r="D85" s="13">
        <v>638</v>
      </c>
      <c r="E85" s="19">
        <v>100243</v>
      </c>
    </row>
    <row r="86" spans="1:5" x14ac:dyDescent="0.2">
      <c r="A86" s="3">
        <v>85</v>
      </c>
      <c r="B86" s="13" t="s">
        <v>81</v>
      </c>
      <c r="C86" s="14">
        <v>1750</v>
      </c>
      <c r="D86" s="14">
        <v>3061</v>
      </c>
      <c r="E86" s="19">
        <v>471460</v>
      </c>
    </row>
    <row r="87" spans="1:5" x14ac:dyDescent="0.2">
      <c r="A87" s="3">
        <v>86</v>
      </c>
      <c r="B87" s="13" t="s">
        <v>82</v>
      </c>
      <c r="C87" s="14">
        <v>2955</v>
      </c>
      <c r="D87" s="14">
        <v>6110</v>
      </c>
      <c r="E87" s="19">
        <v>951870</v>
      </c>
    </row>
    <row r="88" spans="1:5" x14ac:dyDescent="0.2">
      <c r="A88" s="15">
        <v>87</v>
      </c>
      <c r="B88" s="16" t="s">
        <v>83</v>
      </c>
      <c r="C88" s="13">
        <v>342</v>
      </c>
      <c r="D88" s="13">
        <v>621</v>
      </c>
      <c r="E88" s="19">
        <v>89040</v>
      </c>
    </row>
    <row r="89" spans="1:5" x14ac:dyDescent="0.2">
      <c r="A89" s="15">
        <v>88</v>
      </c>
      <c r="B89" s="16" t="s">
        <v>84</v>
      </c>
      <c r="C89" s="13">
        <v>32</v>
      </c>
      <c r="D89" s="13">
        <v>112</v>
      </c>
      <c r="E89" s="19">
        <v>17143</v>
      </c>
    </row>
    <row r="90" spans="1:5" x14ac:dyDescent="0.2">
      <c r="A90" s="15">
        <v>92</v>
      </c>
      <c r="B90" s="16" t="s">
        <v>106</v>
      </c>
      <c r="C90" s="14">
        <v>1208</v>
      </c>
      <c r="D90" s="14">
        <v>2324</v>
      </c>
      <c r="E90" s="19">
        <v>449334</v>
      </c>
    </row>
    <row r="91" spans="1:5" s="2" customFormat="1" x14ac:dyDescent="0.2">
      <c r="A91" s="15" t="s">
        <v>117</v>
      </c>
      <c r="B91" s="16" t="s">
        <v>113</v>
      </c>
      <c r="C91" s="14">
        <v>1657</v>
      </c>
      <c r="D91" s="14">
        <v>3425</v>
      </c>
      <c r="E91" s="19">
        <v>718068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231458</v>
      </c>
      <c r="D93" s="8">
        <f>SUM(D5:D92)</f>
        <v>440227</v>
      </c>
      <c r="E93" s="18">
        <f>SUM(E5:E92)</f>
        <v>73729259.159999996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86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9" t="s">
        <v>90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699</v>
      </c>
      <c r="D5" s="14">
        <v>1241</v>
      </c>
      <c r="E5" s="19">
        <v>186592</v>
      </c>
    </row>
    <row r="6" spans="1:5" x14ac:dyDescent="0.2">
      <c r="A6" s="3">
        <v>2</v>
      </c>
      <c r="B6" s="13" t="s">
        <v>3</v>
      </c>
      <c r="C6" s="14">
        <v>11073</v>
      </c>
      <c r="D6" s="14">
        <v>22522</v>
      </c>
      <c r="E6" s="19">
        <v>3626733.38</v>
      </c>
    </row>
    <row r="7" spans="1:5" x14ac:dyDescent="0.2">
      <c r="A7" s="3">
        <v>3</v>
      </c>
      <c r="B7" s="13" t="s">
        <v>4</v>
      </c>
      <c r="C7" s="14">
        <v>1202</v>
      </c>
      <c r="D7" s="14">
        <v>2214</v>
      </c>
      <c r="E7" s="19">
        <v>335224</v>
      </c>
    </row>
    <row r="8" spans="1:5" x14ac:dyDescent="0.2">
      <c r="A8" s="3">
        <v>4</v>
      </c>
      <c r="B8" s="13" t="s">
        <v>5</v>
      </c>
      <c r="C8" s="14">
        <v>2164</v>
      </c>
      <c r="D8" s="14">
        <v>3872</v>
      </c>
      <c r="E8" s="19">
        <v>641245</v>
      </c>
    </row>
    <row r="9" spans="1:5" x14ac:dyDescent="0.2">
      <c r="A9" s="3">
        <v>5</v>
      </c>
      <c r="B9" s="13" t="s">
        <v>6</v>
      </c>
      <c r="C9" s="14">
        <v>2071</v>
      </c>
      <c r="D9" s="14">
        <v>3857</v>
      </c>
      <c r="E9" s="19">
        <v>623327</v>
      </c>
    </row>
    <row r="10" spans="1:5" x14ac:dyDescent="0.2">
      <c r="A10" s="3">
        <v>6</v>
      </c>
      <c r="B10" s="13" t="s">
        <v>7</v>
      </c>
      <c r="C10" s="13">
        <v>228</v>
      </c>
      <c r="D10" s="13">
        <v>462</v>
      </c>
      <c r="E10" s="19">
        <v>67694</v>
      </c>
    </row>
    <row r="11" spans="1:5" x14ac:dyDescent="0.2">
      <c r="A11" s="3">
        <v>7</v>
      </c>
      <c r="B11" s="13" t="s">
        <v>8</v>
      </c>
      <c r="C11" s="14">
        <v>2880</v>
      </c>
      <c r="D11" s="14">
        <v>5336</v>
      </c>
      <c r="E11" s="19">
        <v>886566</v>
      </c>
    </row>
    <row r="12" spans="1:5" x14ac:dyDescent="0.2">
      <c r="A12" s="3">
        <v>8</v>
      </c>
      <c r="B12" s="13" t="s">
        <v>9</v>
      </c>
      <c r="C12" s="13">
        <v>772</v>
      </c>
      <c r="D12" s="14">
        <v>1539</v>
      </c>
      <c r="E12" s="19">
        <v>212783</v>
      </c>
    </row>
    <row r="13" spans="1:5" x14ac:dyDescent="0.2">
      <c r="A13" s="3">
        <v>9</v>
      </c>
      <c r="B13" s="13" t="s">
        <v>10</v>
      </c>
      <c r="C13" s="14">
        <v>1313</v>
      </c>
      <c r="D13" s="14">
        <v>2227</v>
      </c>
      <c r="E13" s="19">
        <v>362613</v>
      </c>
    </row>
    <row r="14" spans="1:5" x14ac:dyDescent="0.2">
      <c r="A14" s="3">
        <v>10</v>
      </c>
      <c r="B14" s="13" t="s">
        <v>11</v>
      </c>
      <c r="C14" s="14">
        <v>1737</v>
      </c>
      <c r="D14" s="14">
        <v>3470</v>
      </c>
      <c r="E14" s="19">
        <v>566899</v>
      </c>
    </row>
    <row r="15" spans="1:5" x14ac:dyDescent="0.2">
      <c r="A15" s="3">
        <v>11</v>
      </c>
      <c r="B15" s="13" t="s">
        <v>12</v>
      </c>
      <c r="C15" s="14">
        <v>2134</v>
      </c>
      <c r="D15" s="14">
        <v>4133</v>
      </c>
      <c r="E15" s="19">
        <v>730627</v>
      </c>
    </row>
    <row r="16" spans="1:5" x14ac:dyDescent="0.2">
      <c r="A16" s="3">
        <v>12</v>
      </c>
      <c r="B16" s="13" t="s">
        <v>13</v>
      </c>
      <c r="C16" s="13">
        <v>532</v>
      </c>
      <c r="D16" s="14">
        <v>1125</v>
      </c>
      <c r="E16" s="19">
        <v>170875</v>
      </c>
    </row>
    <row r="17" spans="1:11" x14ac:dyDescent="0.2">
      <c r="A17" s="3">
        <v>13</v>
      </c>
      <c r="B17" s="13" t="s">
        <v>14</v>
      </c>
      <c r="C17" s="14">
        <v>1367</v>
      </c>
      <c r="D17" s="14">
        <v>2530</v>
      </c>
      <c r="E17" s="19">
        <v>386705</v>
      </c>
    </row>
    <row r="18" spans="1:11" x14ac:dyDescent="0.2">
      <c r="A18" s="3">
        <v>14</v>
      </c>
      <c r="B18" s="13" t="s">
        <v>15</v>
      </c>
      <c r="C18" s="14">
        <v>3679</v>
      </c>
      <c r="D18" s="14">
        <v>7724</v>
      </c>
      <c r="E18" s="19">
        <v>1304584</v>
      </c>
      <c r="K18" s="2"/>
    </row>
    <row r="19" spans="1:11" x14ac:dyDescent="0.2">
      <c r="A19" s="3">
        <v>15</v>
      </c>
      <c r="B19" s="13" t="s">
        <v>16</v>
      </c>
      <c r="C19" s="13">
        <v>350</v>
      </c>
      <c r="D19" s="13">
        <v>635</v>
      </c>
      <c r="E19" s="19">
        <v>97132</v>
      </c>
    </row>
    <row r="20" spans="1:11" x14ac:dyDescent="0.2">
      <c r="A20" s="3">
        <v>16</v>
      </c>
      <c r="B20" s="13" t="s">
        <v>17</v>
      </c>
      <c r="C20" s="13">
        <v>147</v>
      </c>
      <c r="D20" s="13">
        <v>250</v>
      </c>
      <c r="E20" s="19">
        <v>33649</v>
      </c>
    </row>
    <row r="21" spans="1:11" x14ac:dyDescent="0.2">
      <c r="A21" s="3">
        <v>17</v>
      </c>
      <c r="B21" s="13" t="s">
        <v>18</v>
      </c>
      <c r="C21" s="13">
        <v>579</v>
      </c>
      <c r="D21" s="14">
        <v>1201</v>
      </c>
      <c r="E21" s="19">
        <v>173548</v>
      </c>
    </row>
    <row r="22" spans="1:11" x14ac:dyDescent="0.2">
      <c r="A22" s="3">
        <v>18</v>
      </c>
      <c r="B22" s="13" t="s">
        <v>19</v>
      </c>
      <c r="C22" s="14">
        <v>2371</v>
      </c>
      <c r="D22" s="14">
        <v>4274</v>
      </c>
      <c r="E22" s="19">
        <v>620215</v>
      </c>
    </row>
    <row r="23" spans="1:11" x14ac:dyDescent="0.2">
      <c r="A23" s="3">
        <v>19</v>
      </c>
      <c r="B23" s="13" t="s">
        <v>20</v>
      </c>
      <c r="C23" s="14">
        <v>10867</v>
      </c>
      <c r="D23" s="14">
        <v>21778</v>
      </c>
      <c r="E23" s="19">
        <v>3728972.99</v>
      </c>
    </row>
    <row r="24" spans="1:11" x14ac:dyDescent="0.2">
      <c r="A24" s="3">
        <v>21</v>
      </c>
      <c r="B24" s="13" t="s">
        <v>21</v>
      </c>
      <c r="C24" s="14">
        <v>1268</v>
      </c>
      <c r="D24" s="14">
        <v>2372</v>
      </c>
      <c r="E24" s="19">
        <v>356359</v>
      </c>
    </row>
    <row r="25" spans="1:11" x14ac:dyDescent="0.2">
      <c r="A25" s="3">
        <v>22</v>
      </c>
      <c r="B25" s="13" t="s">
        <v>22</v>
      </c>
      <c r="C25" s="13">
        <v>705</v>
      </c>
      <c r="D25" s="14">
        <v>1444</v>
      </c>
      <c r="E25" s="19">
        <v>224542</v>
      </c>
    </row>
    <row r="26" spans="1:11" x14ac:dyDescent="0.2">
      <c r="A26" s="3">
        <v>23</v>
      </c>
      <c r="B26" s="13" t="s">
        <v>23</v>
      </c>
      <c r="C26" s="13">
        <v>594</v>
      </c>
      <c r="D26" s="14">
        <v>1156</v>
      </c>
      <c r="E26" s="19">
        <v>161504</v>
      </c>
    </row>
    <row r="27" spans="1:11" x14ac:dyDescent="0.2">
      <c r="A27" s="3">
        <v>24</v>
      </c>
      <c r="B27" s="13" t="s">
        <v>24</v>
      </c>
      <c r="C27" s="14">
        <v>1726</v>
      </c>
      <c r="D27" s="14">
        <v>3427</v>
      </c>
      <c r="E27" s="19">
        <v>511301</v>
      </c>
    </row>
    <row r="28" spans="1:11" x14ac:dyDescent="0.2">
      <c r="A28" s="3">
        <v>25</v>
      </c>
      <c r="B28" s="13" t="s">
        <v>25</v>
      </c>
      <c r="C28" s="14">
        <v>1361</v>
      </c>
      <c r="D28" s="14">
        <v>2424</v>
      </c>
      <c r="E28" s="19">
        <v>373562.89</v>
      </c>
    </row>
    <row r="29" spans="1:11" x14ac:dyDescent="0.2">
      <c r="A29" s="3">
        <v>27</v>
      </c>
      <c r="B29" s="13" t="s">
        <v>26</v>
      </c>
      <c r="C29" s="14">
        <v>61326</v>
      </c>
      <c r="D29" s="14">
        <v>108969</v>
      </c>
      <c r="E29" s="19">
        <v>20197735.260000002</v>
      </c>
    </row>
    <row r="30" spans="1:11" x14ac:dyDescent="0.2">
      <c r="A30" s="3">
        <v>28</v>
      </c>
      <c r="B30" s="13" t="s">
        <v>27</v>
      </c>
      <c r="C30" s="13">
        <v>476</v>
      </c>
      <c r="D30" s="14">
        <v>878</v>
      </c>
      <c r="E30" s="19">
        <v>128844</v>
      </c>
    </row>
    <row r="31" spans="1:11" x14ac:dyDescent="0.2">
      <c r="A31" s="3">
        <v>29</v>
      </c>
      <c r="B31" s="13" t="s">
        <v>28</v>
      </c>
      <c r="C31" s="14">
        <v>994</v>
      </c>
      <c r="D31" s="14">
        <v>1974</v>
      </c>
      <c r="E31" s="19">
        <v>283649</v>
      </c>
    </row>
    <row r="32" spans="1:11" x14ac:dyDescent="0.2">
      <c r="A32" s="3">
        <v>30</v>
      </c>
      <c r="B32" s="13" t="s">
        <v>29</v>
      </c>
      <c r="C32" s="14">
        <v>1280</v>
      </c>
      <c r="D32" s="14">
        <v>2354</v>
      </c>
      <c r="E32" s="19">
        <v>355730</v>
      </c>
    </row>
    <row r="33" spans="1:5" x14ac:dyDescent="0.2">
      <c r="A33" s="3">
        <v>31</v>
      </c>
      <c r="B33" s="13" t="s">
        <v>30</v>
      </c>
      <c r="C33" s="14">
        <v>2181</v>
      </c>
      <c r="D33" s="14">
        <v>3856</v>
      </c>
      <c r="E33" s="19">
        <v>616954</v>
      </c>
    </row>
    <row r="34" spans="1:5" x14ac:dyDescent="0.2">
      <c r="A34" s="3">
        <v>32</v>
      </c>
      <c r="B34" s="13" t="s">
        <v>31</v>
      </c>
      <c r="C34" s="13">
        <v>342</v>
      </c>
      <c r="D34" s="13">
        <v>651</v>
      </c>
      <c r="E34" s="19">
        <v>98289</v>
      </c>
    </row>
    <row r="35" spans="1:5" x14ac:dyDescent="0.2">
      <c r="A35" s="3">
        <v>33</v>
      </c>
      <c r="B35" s="13" t="s">
        <v>32</v>
      </c>
      <c r="C35" s="13">
        <v>861</v>
      </c>
      <c r="D35" s="14">
        <v>1492</v>
      </c>
      <c r="E35" s="19">
        <v>240905</v>
      </c>
    </row>
    <row r="36" spans="1:5" x14ac:dyDescent="0.2">
      <c r="A36" s="3">
        <v>34</v>
      </c>
      <c r="B36" s="13" t="s">
        <v>33</v>
      </c>
      <c r="C36" s="14">
        <v>1946</v>
      </c>
      <c r="D36" s="14">
        <v>4128</v>
      </c>
      <c r="E36" s="19">
        <v>638852</v>
      </c>
    </row>
    <row r="37" spans="1:5" x14ac:dyDescent="0.2">
      <c r="A37" s="3">
        <v>35</v>
      </c>
      <c r="B37" s="13" t="s">
        <v>34</v>
      </c>
      <c r="C37" s="13">
        <v>162</v>
      </c>
      <c r="D37" s="13">
        <v>357</v>
      </c>
      <c r="E37" s="19">
        <v>49433</v>
      </c>
    </row>
    <row r="38" spans="1:5" x14ac:dyDescent="0.2">
      <c r="A38" s="3">
        <v>36</v>
      </c>
      <c r="B38" s="13" t="s">
        <v>35</v>
      </c>
      <c r="C38" s="13">
        <v>719</v>
      </c>
      <c r="D38" s="14">
        <v>1197</v>
      </c>
      <c r="E38" s="19">
        <v>178838</v>
      </c>
    </row>
    <row r="39" spans="1:5" x14ac:dyDescent="0.2">
      <c r="A39" s="3">
        <v>37</v>
      </c>
      <c r="B39" s="13" t="s">
        <v>36</v>
      </c>
      <c r="C39" s="13">
        <v>265</v>
      </c>
      <c r="D39" s="13">
        <v>511</v>
      </c>
      <c r="E39" s="19">
        <v>75656</v>
      </c>
    </row>
    <row r="40" spans="1:5" x14ac:dyDescent="0.2">
      <c r="A40" s="3">
        <v>38</v>
      </c>
      <c r="B40" s="13" t="s">
        <v>37</v>
      </c>
      <c r="C40" s="13">
        <v>309</v>
      </c>
      <c r="D40" s="13">
        <v>611</v>
      </c>
      <c r="E40" s="19">
        <v>87643</v>
      </c>
    </row>
    <row r="41" spans="1:5" x14ac:dyDescent="0.2">
      <c r="A41" s="3">
        <v>39</v>
      </c>
      <c r="B41" s="13" t="s">
        <v>38</v>
      </c>
      <c r="C41" s="13">
        <v>153</v>
      </c>
      <c r="D41" s="13">
        <v>270</v>
      </c>
      <c r="E41" s="19">
        <v>36147</v>
      </c>
    </row>
    <row r="42" spans="1:5" x14ac:dyDescent="0.2">
      <c r="A42" s="3">
        <v>40</v>
      </c>
      <c r="B42" s="13" t="s">
        <v>39</v>
      </c>
      <c r="C42" s="13">
        <v>647</v>
      </c>
      <c r="D42" s="14">
        <v>1254</v>
      </c>
      <c r="E42" s="19">
        <v>184272</v>
      </c>
    </row>
    <row r="43" spans="1:5" x14ac:dyDescent="0.2">
      <c r="A43" s="3">
        <v>41</v>
      </c>
      <c r="B43" s="13" t="s">
        <v>40</v>
      </c>
      <c r="C43" s="13">
        <v>168</v>
      </c>
      <c r="D43" s="13">
        <v>297</v>
      </c>
      <c r="E43" s="19">
        <v>39400</v>
      </c>
    </row>
    <row r="44" spans="1:5" x14ac:dyDescent="0.2">
      <c r="A44" s="3">
        <v>42</v>
      </c>
      <c r="B44" s="13" t="s">
        <v>41</v>
      </c>
      <c r="C44" s="14">
        <v>1230</v>
      </c>
      <c r="D44" s="14">
        <v>2564</v>
      </c>
      <c r="E44" s="19">
        <v>367361</v>
      </c>
    </row>
    <row r="45" spans="1:5" x14ac:dyDescent="0.2">
      <c r="A45" s="3">
        <v>43</v>
      </c>
      <c r="B45" s="13" t="s">
        <v>42</v>
      </c>
      <c r="C45" s="14">
        <v>1006</v>
      </c>
      <c r="D45" s="14">
        <v>1947</v>
      </c>
      <c r="E45" s="19">
        <v>274580</v>
      </c>
    </row>
    <row r="46" spans="1:5" x14ac:dyDescent="0.2">
      <c r="A46" s="3">
        <v>44</v>
      </c>
      <c r="B46" s="13" t="s">
        <v>43</v>
      </c>
      <c r="C46" s="13">
        <v>139</v>
      </c>
      <c r="D46" s="13">
        <v>263</v>
      </c>
      <c r="E46" s="19">
        <v>45895</v>
      </c>
    </row>
    <row r="47" spans="1:5" x14ac:dyDescent="0.2">
      <c r="A47" s="3">
        <v>45</v>
      </c>
      <c r="B47" s="13" t="s">
        <v>44</v>
      </c>
      <c r="C47" s="13">
        <v>321</v>
      </c>
      <c r="D47" s="13">
        <v>671</v>
      </c>
      <c r="E47" s="19">
        <v>102460</v>
      </c>
    </row>
    <row r="48" spans="1:5" x14ac:dyDescent="0.2">
      <c r="A48" s="3">
        <v>46</v>
      </c>
      <c r="B48" s="13" t="s">
        <v>45</v>
      </c>
      <c r="C48" s="14">
        <v>988</v>
      </c>
      <c r="D48" s="14">
        <v>1973</v>
      </c>
      <c r="E48" s="19">
        <v>296195</v>
      </c>
    </row>
    <row r="49" spans="1:5" x14ac:dyDescent="0.2">
      <c r="A49" s="3">
        <v>47</v>
      </c>
      <c r="B49" s="13" t="s">
        <v>46</v>
      </c>
      <c r="C49" s="13">
        <v>805</v>
      </c>
      <c r="D49" s="14">
        <v>1584</v>
      </c>
      <c r="E49" s="19">
        <v>225314</v>
      </c>
    </row>
    <row r="50" spans="1:5" x14ac:dyDescent="0.2">
      <c r="A50" s="3">
        <v>48</v>
      </c>
      <c r="B50" s="13" t="s">
        <v>47</v>
      </c>
      <c r="C50" s="14">
        <v>1211</v>
      </c>
      <c r="D50" s="14">
        <v>2251</v>
      </c>
      <c r="E50" s="19">
        <v>346248</v>
      </c>
    </row>
    <row r="51" spans="1:5" x14ac:dyDescent="0.2">
      <c r="A51" s="3">
        <v>49</v>
      </c>
      <c r="B51" s="13" t="s">
        <v>48</v>
      </c>
      <c r="C51" s="14">
        <v>1247</v>
      </c>
      <c r="D51" s="14">
        <v>2257</v>
      </c>
      <c r="E51" s="19">
        <v>341927</v>
      </c>
    </row>
    <row r="52" spans="1:5" x14ac:dyDescent="0.2">
      <c r="A52" s="3">
        <v>50</v>
      </c>
      <c r="B52" s="13" t="s">
        <v>49</v>
      </c>
      <c r="C52" s="14">
        <v>1940</v>
      </c>
      <c r="D52" s="14">
        <v>4114</v>
      </c>
      <c r="E52" s="19">
        <v>583831</v>
      </c>
    </row>
    <row r="53" spans="1:5" x14ac:dyDescent="0.2">
      <c r="A53" s="3">
        <v>51</v>
      </c>
      <c r="B53" s="13" t="s">
        <v>50</v>
      </c>
      <c r="C53" s="13">
        <v>256</v>
      </c>
      <c r="D53" s="13">
        <v>525</v>
      </c>
      <c r="E53" s="19">
        <v>77063</v>
      </c>
    </row>
    <row r="54" spans="1:5" x14ac:dyDescent="0.2">
      <c r="A54" s="3">
        <v>52</v>
      </c>
      <c r="B54" s="13" t="s">
        <v>51</v>
      </c>
      <c r="C54" s="14">
        <v>999</v>
      </c>
      <c r="D54" s="14">
        <v>1989</v>
      </c>
      <c r="E54" s="19">
        <v>305535</v>
      </c>
    </row>
    <row r="55" spans="1:5" x14ac:dyDescent="0.2">
      <c r="A55" s="3">
        <v>53</v>
      </c>
      <c r="B55" s="13" t="s">
        <v>52</v>
      </c>
      <c r="C55" s="13">
        <v>871</v>
      </c>
      <c r="D55" s="14">
        <v>1782</v>
      </c>
      <c r="E55" s="19">
        <v>290804</v>
      </c>
    </row>
    <row r="56" spans="1:5" x14ac:dyDescent="0.2">
      <c r="A56" s="3">
        <v>54</v>
      </c>
      <c r="B56" s="13" t="s">
        <v>53</v>
      </c>
      <c r="C56" s="13">
        <v>322</v>
      </c>
      <c r="D56" s="13">
        <v>661</v>
      </c>
      <c r="E56" s="19">
        <v>102554</v>
      </c>
    </row>
    <row r="57" spans="1:5" x14ac:dyDescent="0.2">
      <c r="A57" s="3">
        <v>55</v>
      </c>
      <c r="B57" s="13" t="s">
        <v>54</v>
      </c>
      <c r="C57" s="14">
        <v>6820</v>
      </c>
      <c r="D57" s="14">
        <v>13084</v>
      </c>
      <c r="E57" s="19">
        <v>2181273.38</v>
      </c>
    </row>
    <row r="58" spans="1:5" x14ac:dyDescent="0.2">
      <c r="A58" s="3">
        <v>56</v>
      </c>
      <c r="B58" s="13" t="s">
        <v>55</v>
      </c>
      <c r="C58" s="14">
        <v>2107</v>
      </c>
      <c r="D58" s="14">
        <v>4010</v>
      </c>
      <c r="E58" s="19">
        <v>602358</v>
      </c>
    </row>
    <row r="59" spans="1:5" x14ac:dyDescent="0.2">
      <c r="A59" s="3">
        <v>57</v>
      </c>
      <c r="B59" s="13" t="s">
        <v>56</v>
      </c>
      <c r="C59" s="13">
        <v>596</v>
      </c>
      <c r="D59" s="14">
        <v>1129</v>
      </c>
      <c r="E59" s="19">
        <v>169502</v>
      </c>
    </row>
    <row r="60" spans="1:5" x14ac:dyDescent="0.2">
      <c r="A60" s="3">
        <v>58</v>
      </c>
      <c r="B60" s="13" t="s">
        <v>57</v>
      </c>
      <c r="C60" s="14">
        <v>1549</v>
      </c>
      <c r="D60" s="14">
        <v>2758</v>
      </c>
      <c r="E60" s="19">
        <v>425614</v>
      </c>
    </row>
    <row r="61" spans="1:5" x14ac:dyDescent="0.2">
      <c r="A61" s="3">
        <v>59</v>
      </c>
      <c r="B61" s="13" t="s">
        <v>58</v>
      </c>
      <c r="C61" s="13">
        <v>301</v>
      </c>
      <c r="D61" s="13">
        <v>598</v>
      </c>
      <c r="E61" s="19">
        <v>91555</v>
      </c>
    </row>
    <row r="62" spans="1:5" x14ac:dyDescent="0.2">
      <c r="A62" s="3">
        <v>60</v>
      </c>
      <c r="B62" s="13" t="s">
        <v>59</v>
      </c>
      <c r="C62" s="14">
        <v>1686</v>
      </c>
      <c r="D62" s="14">
        <v>3364</v>
      </c>
      <c r="E62" s="19">
        <v>552174.98</v>
      </c>
    </row>
    <row r="63" spans="1:5" x14ac:dyDescent="0.2">
      <c r="A63" s="3">
        <v>61</v>
      </c>
      <c r="B63" s="2" t="s">
        <v>118</v>
      </c>
      <c r="C63" s="13">
        <v>581</v>
      </c>
      <c r="D63" s="13">
        <v>1068</v>
      </c>
      <c r="E63" s="19">
        <v>164633</v>
      </c>
    </row>
    <row r="64" spans="1:5" x14ac:dyDescent="0.2">
      <c r="A64" s="3">
        <v>62</v>
      </c>
      <c r="B64" s="13" t="s">
        <v>60</v>
      </c>
      <c r="C64" s="14">
        <v>36251</v>
      </c>
      <c r="D64" s="14">
        <v>69311</v>
      </c>
      <c r="E64" s="19">
        <v>12377088.060000001</v>
      </c>
    </row>
    <row r="65" spans="1:5" x14ac:dyDescent="0.2">
      <c r="A65" s="3">
        <v>63</v>
      </c>
      <c r="B65" s="13" t="s">
        <v>61</v>
      </c>
      <c r="C65" s="13">
        <v>155</v>
      </c>
      <c r="D65" s="13">
        <v>331</v>
      </c>
      <c r="E65" s="19">
        <v>47359</v>
      </c>
    </row>
    <row r="66" spans="1:5" x14ac:dyDescent="0.2">
      <c r="A66" s="3">
        <v>64</v>
      </c>
      <c r="B66" s="13" t="s">
        <v>62</v>
      </c>
      <c r="C66" s="13">
        <v>523</v>
      </c>
      <c r="D66" s="14">
        <v>1128</v>
      </c>
      <c r="E66" s="19">
        <v>168507</v>
      </c>
    </row>
    <row r="67" spans="1:5" x14ac:dyDescent="0.2">
      <c r="A67" s="3">
        <v>65</v>
      </c>
      <c r="B67" s="13" t="s">
        <v>63</v>
      </c>
      <c r="C67" s="13">
        <v>591</v>
      </c>
      <c r="D67" s="14">
        <v>1179</v>
      </c>
      <c r="E67" s="19">
        <v>182538</v>
      </c>
    </row>
    <row r="68" spans="1:5" x14ac:dyDescent="0.2">
      <c r="A68" s="3">
        <v>66</v>
      </c>
      <c r="B68" s="13" t="s">
        <v>64</v>
      </c>
      <c r="C68" s="14">
        <v>1966</v>
      </c>
      <c r="D68" s="14">
        <v>4140</v>
      </c>
      <c r="E68" s="19">
        <v>667992</v>
      </c>
    </row>
    <row r="69" spans="1:5" x14ac:dyDescent="0.2">
      <c r="A69" s="3">
        <v>67</v>
      </c>
      <c r="B69" s="13" t="s">
        <v>65</v>
      </c>
      <c r="C69" s="13">
        <v>320</v>
      </c>
      <c r="D69" s="13">
        <v>645</v>
      </c>
      <c r="E69" s="19">
        <v>93873</v>
      </c>
    </row>
    <row r="70" spans="1:5" x14ac:dyDescent="0.2">
      <c r="A70" s="3">
        <v>68</v>
      </c>
      <c r="B70" s="13" t="s">
        <v>66</v>
      </c>
      <c r="C70" s="13">
        <v>500</v>
      </c>
      <c r="D70" s="13">
        <v>1042</v>
      </c>
      <c r="E70" s="19">
        <v>155763</v>
      </c>
    </row>
    <row r="71" spans="1:5" x14ac:dyDescent="0.2">
      <c r="A71" s="3">
        <v>69</v>
      </c>
      <c r="B71" s="13" t="s">
        <v>67</v>
      </c>
      <c r="C71" s="14">
        <v>11753</v>
      </c>
      <c r="D71" s="14">
        <v>18994</v>
      </c>
      <c r="E71" s="19">
        <v>3204769</v>
      </c>
    </row>
    <row r="72" spans="1:5" x14ac:dyDescent="0.2">
      <c r="A72" s="3">
        <v>70</v>
      </c>
      <c r="B72" s="13" t="s">
        <v>68</v>
      </c>
      <c r="C72" s="14">
        <v>2905</v>
      </c>
      <c r="D72" s="14">
        <v>6292</v>
      </c>
      <c r="E72" s="19">
        <v>995409</v>
      </c>
    </row>
    <row r="73" spans="1:5" x14ac:dyDescent="0.2">
      <c r="A73" s="3">
        <v>71</v>
      </c>
      <c r="B73" s="13" t="s">
        <v>69</v>
      </c>
      <c r="C73" s="14">
        <v>2609</v>
      </c>
      <c r="D73" s="14">
        <v>6199</v>
      </c>
      <c r="E73" s="19">
        <v>989742</v>
      </c>
    </row>
    <row r="74" spans="1:5" x14ac:dyDescent="0.2">
      <c r="A74" s="3">
        <v>72</v>
      </c>
      <c r="B74" s="13" t="s">
        <v>70</v>
      </c>
      <c r="C74" s="13">
        <v>443</v>
      </c>
      <c r="D74" s="13">
        <v>853</v>
      </c>
      <c r="E74" s="19">
        <v>121501</v>
      </c>
    </row>
    <row r="75" spans="1:5" x14ac:dyDescent="0.2">
      <c r="A75" s="3">
        <v>73</v>
      </c>
      <c r="B75" s="13" t="s">
        <v>71</v>
      </c>
      <c r="C75" s="14">
        <v>6067</v>
      </c>
      <c r="D75" s="14">
        <v>13744</v>
      </c>
      <c r="E75" s="19">
        <v>2218645</v>
      </c>
    </row>
    <row r="76" spans="1:5" x14ac:dyDescent="0.2">
      <c r="A76" s="3">
        <v>74</v>
      </c>
      <c r="B76" s="13" t="s">
        <v>108</v>
      </c>
      <c r="C76" s="14">
        <v>2915</v>
      </c>
      <c r="D76" s="14">
        <v>5725</v>
      </c>
      <c r="E76" s="19">
        <v>896303.24</v>
      </c>
    </row>
    <row r="77" spans="1:5" x14ac:dyDescent="0.2">
      <c r="A77" s="3">
        <v>75</v>
      </c>
      <c r="B77" s="13" t="s">
        <v>72</v>
      </c>
      <c r="C77" s="13">
        <v>315</v>
      </c>
      <c r="D77" s="13">
        <v>604</v>
      </c>
      <c r="E77" s="19">
        <v>93648</v>
      </c>
    </row>
    <row r="78" spans="1:5" x14ac:dyDescent="0.2">
      <c r="A78" s="3">
        <v>76</v>
      </c>
      <c r="B78" s="13" t="s">
        <v>73</v>
      </c>
      <c r="C78" s="13">
        <v>420</v>
      </c>
      <c r="D78" s="13">
        <v>823</v>
      </c>
      <c r="E78" s="19">
        <v>120350</v>
      </c>
    </row>
    <row r="79" spans="1:5" x14ac:dyDescent="0.2">
      <c r="A79" s="3">
        <v>77</v>
      </c>
      <c r="B79" s="13" t="s">
        <v>74</v>
      </c>
      <c r="C79" s="13">
        <v>934</v>
      </c>
      <c r="D79" s="14">
        <v>1782</v>
      </c>
      <c r="E79" s="19">
        <v>252650</v>
      </c>
    </row>
    <row r="80" spans="1:5" x14ac:dyDescent="0.2">
      <c r="A80" s="3">
        <v>78</v>
      </c>
      <c r="B80" s="13" t="s">
        <v>75</v>
      </c>
      <c r="C80" s="13">
        <v>218</v>
      </c>
      <c r="D80" s="13">
        <v>446</v>
      </c>
      <c r="E80" s="19">
        <v>64360</v>
      </c>
    </row>
    <row r="81" spans="1:5" x14ac:dyDescent="0.2">
      <c r="A81" s="3">
        <v>79</v>
      </c>
      <c r="B81" s="13" t="s">
        <v>76</v>
      </c>
      <c r="C81" s="13">
        <v>590</v>
      </c>
      <c r="D81" s="14">
        <v>1083</v>
      </c>
      <c r="E81" s="19">
        <v>156535</v>
      </c>
    </row>
    <row r="82" spans="1:5" x14ac:dyDescent="0.2">
      <c r="A82" s="3">
        <v>80</v>
      </c>
      <c r="B82" s="13" t="s">
        <v>77</v>
      </c>
      <c r="C82" s="13">
        <v>780</v>
      </c>
      <c r="D82" s="14">
        <v>1480</v>
      </c>
      <c r="E82" s="19">
        <v>212701</v>
      </c>
    </row>
    <row r="83" spans="1:5" x14ac:dyDescent="0.2">
      <c r="A83" s="3">
        <v>82</v>
      </c>
      <c r="B83" s="13" t="s">
        <v>78</v>
      </c>
      <c r="C83" s="14">
        <v>5607</v>
      </c>
      <c r="D83" s="14">
        <v>10981</v>
      </c>
      <c r="E83" s="19">
        <v>1781988</v>
      </c>
    </row>
    <row r="84" spans="1:5" x14ac:dyDescent="0.2">
      <c r="A84" s="3">
        <v>83</v>
      </c>
      <c r="B84" s="13" t="s">
        <v>79</v>
      </c>
      <c r="C84" s="13">
        <v>339</v>
      </c>
      <c r="D84" s="13">
        <v>737</v>
      </c>
      <c r="E84" s="19">
        <v>110277</v>
      </c>
    </row>
    <row r="85" spans="1:5" x14ac:dyDescent="0.2">
      <c r="A85" s="3">
        <v>84</v>
      </c>
      <c r="B85" s="13" t="s">
        <v>80</v>
      </c>
      <c r="C85" s="13">
        <v>331</v>
      </c>
      <c r="D85" s="13">
        <v>632</v>
      </c>
      <c r="E85" s="19">
        <v>106845</v>
      </c>
    </row>
    <row r="86" spans="1:5" x14ac:dyDescent="0.2">
      <c r="A86" s="3">
        <v>85</v>
      </c>
      <c r="B86" s="13" t="s">
        <v>81</v>
      </c>
      <c r="C86" s="14">
        <v>1780</v>
      </c>
      <c r="D86" s="14">
        <v>3101</v>
      </c>
      <c r="E86" s="19">
        <v>477399</v>
      </c>
    </row>
    <row r="87" spans="1:5" x14ac:dyDescent="0.2">
      <c r="A87" s="3">
        <v>86</v>
      </c>
      <c r="B87" s="13" t="s">
        <v>82</v>
      </c>
      <c r="C87" s="14">
        <v>2945</v>
      </c>
      <c r="D87" s="14">
        <v>6078</v>
      </c>
      <c r="E87" s="19">
        <v>944035</v>
      </c>
    </row>
    <row r="88" spans="1:5" x14ac:dyDescent="0.2">
      <c r="A88" s="15">
        <v>87</v>
      </c>
      <c r="B88" s="16" t="s">
        <v>83</v>
      </c>
      <c r="C88" s="13">
        <v>332</v>
      </c>
      <c r="D88" s="13">
        <v>614</v>
      </c>
      <c r="E88" s="19">
        <v>83867</v>
      </c>
    </row>
    <row r="89" spans="1:5" x14ac:dyDescent="0.2">
      <c r="A89" s="15">
        <v>88</v>
      </c>
      <c r="B89" s="16" t="s">
        <v>84</v>
      </c>
      <c r="C89" s="13">
        <v>30</v>
      </c>
      <c r="D89" s="13">
        <v>95</v>
      </c>
      <c r="E89" s="19">
        <v>16850</v>
      </c>
    </row>
    <row r="90" spans="1:5" x14ac:dyDescent="0.2">
      <c r="A90" s="15">
        <v>92</v>
      </c>
      <c r="B90" s="16" t="s">
        <v>106</v>
      </c>
      <c r="C90" s="14">
        <v>1194</v>
      </c>
      <c r="D90" s="14">
        <v>2279</v>
      </c>
      <c r="E90" s="19">
        <v>446459</v>
      </c>
    </row>
    <row r="91" spans="1:5" s="13" customFormat="1" x14ac:dyDescent="0.2">
      <c r="A91" s="15" t="s">
        <v>117</v>
      </c>
      <c r="B91" s="16" t="s">
        <v>113</v>
      </c>
      <c r="C91" s="14">
        <v>1644</v>
      </c>
      <c r="D91" s="14">
        <v>3334</v>
      </c>
      <c r="E91" s="19">
        <v>709770</v>
      </c>
    </row>
    <row r="92" spans="1:5" s="17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-291</v>
      </c>
    </row>
    <row r="93" spans="1:5" x14ac:dyDescent="0.2">
      <c r="A93" s="10"/>
      <c r="B93" s="17" t="s">
        <v>112</v>
      </c>
      <c r="C93" s="8">
        <f>SUM(C5:C92)</f>
        <v>233080</v>
      </c>
      <c r="D93" s="8">
        <f>SUM(D5:D92)</f>
        <v>442256</v>
      </c>
      <c r="E93" s="18">
        <f>SUM(E5:E92)</f>
        <v>74839410.179999992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80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89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703</v>
      </c>
      <c r="D5" s="14">
        <v>1245</v>
      </c>
      <c r="E5" s="19">
        <v>185573</v>
      </c>
    </row>
    <row r="6" spans="1:5" x14ac:dyDescent="0.2">
      <c r="A6" s="3">
        <v>2</v>
      </c>
      <c r="B6" s="13" t="s">
        <v>3</v>
      </c>
      <c r="C6" s="14">
        <v>11045</v>
      </c>
      <c r="D6" s="14">
        <v>22354</v>
      </c>
      <c r="E6" s="19">
        <v>3580936.67</v>
      </c>
    </row>
    <row r="7" spans="1:5" x14ac:dyDescent="0.2">
      <c r="A7" s="3">
        <v>3</v>
      </c>
      <c r="B7" s="13" t="s">
        <v>4</v>
      </c>
      <c r="C7" s="14">
        <v>1178</v>
      </c>
      <c r="D7" s="14">
        <v>2192</v>
      </c>
      <c r="E7" s="19">
        <v>332212</v>
      </c>
    </row>
    <row r="8" spans="1:5" x14ac:dyDescent="0.2">
      <c r="A8" s="3">
        <v>4</v>
      </c>
      <c r="B8" s="13" t="s">
        <v>5</v>
      </c>
      <c r="C8" s="14">
        <v>2153</v>
      </c>
      <c r="D8" s="14">
        <v>3857</v>
      </c>
      <c r="E8" s="19">
        <v>638021</v>
      </c>
    </row>
    <row r="9" spans="1:5" x14ac:dyDescent="0.2">
      <c r="A9" s="3">
        <v>5</v>
      </c>
      <c r="B9" s="13" t="s">
        <v>6</v>
      </c>
      <c r="C9" s="14">
        <v>2086</v>
      </c>
      <c r="D9" s="14">
        <v>3893</v>
      </c>
      <c r="E9" s="19">
        <v>622279.05000000005</v>
      </c>
    </row>
    <row r="10" spans="1:5" x14ac:dyDescent="0.2">
      <c r="A10" s="3">
        <v>6</v>
      </c>
      <c r="B10" s="13" t="s">
        <v>7</v>
      </c>
      <c r="C10" s="13">
        <v>221</v>
      </c>
      <c r="D10" s="13">
        <v>446</v>
      </c>
      <c r="E10" s="19">
        <v>63925</v>
      </c>
    </row>
    <row r="11" spans="1:5" x14ac:dyDescent="0.2">
      <c r="A11" s="3">
        <v>7</v>
      </c>
      <c r="B11" s="13" t="s">
        <v>8</v>
      </c>
      <c r="C11" s="14">
        <v>2872</v>
      </c>
      <c r="D11" s="14">
        <v>5266</v>
      </c>
      <c r="E11" s="19">
        <v>863605</v>
      </c>
    </row>
    <row r="12" spans="1:5" x14ac:dyDescent="0.2">
      <c r="A12" s="3">
        <v>8</v>
      </c>
      <c r="B12" s="13" t="s">
        <v>9</v>
      </c>
      <c r="C12" s="13">
        <v>774</v>
      </c>
      <c r="D12" s="14">
        <v>1527</v>
      </c>
      <c r="E12" s="19">
        <v>210879</v>
      </c>
    </row>
    <row r="13" spans="1:5" x14ac:dyDescent="0.2">
      <c r="A13" s="3">
        <v>9</v>
      </c>
      <c r="B13" s="13" t="s">
        <v>10</v>
      </c>
      <c r="C13" s="14">
        <v>1316</v>
      </c>
      <c r="D13" s="14">
        <v>2233</v>
      </c>
      <c r="E13" s="19">
        <v>361138</v>
      </c>
    </row>
    <row r="14" spans="1:5" x14ac:dyDescent="0.2">
      <c r="A14" s="3">
        <v>10</v>
      </c>
      <c r="B14" s="13" t="s">
        <v>11</v>
      </c>
      <c r="C14" s="14">
        <v>1748</v>
      </c>
      <c r="D14" s="14">
        <v>3434</v>
      </c>
      <c r="E14" s="19">
        <v>565608.07999999996</v>
      </c>
    </row>
    <row r="15" spans="1:5" x14ac:dyDescent="0.2">
      <c r="A15" s="3">
        <v>11</v>
      </c>
      <c r="B15" s="13" t="s">
        <v>12</v>
      </c>
      <c r="C15" s="14">
        <v>2140</v>
      </c>
      <c r="D15" s="14">
        <v>4155</v>
      </c>
      <c r="E15" s="19">
        <v>738199</v>
      </c>
    </row>
    <row r="16" spans="1:5" x14ac:dyDescent="0.2">
      <c r="A16" s="3">
        <v>12</v>
      </c>
      <c r="B16" s="13" t="s">
        <v>13</v>
      </c>
      <c r="C16" s="13">
        <v>524</v>
      </c>
      <c r="D16" s="14">
        <v>1105</v>
      </c>
      <c r="E16" s="19">
        <v>161276</v>
      </c>
    </row>
    <row r="17" spans="1:11" x14ac:dyDescent="0.2">
      <c r="A17" s="3">
        <v>13</v>
      </c>
      <c r="B17" s="13" t="s">
        <v>14</v>
      </c>
      <c r="C17" s="14">
        <v>1350</v>
      </c>
      <c r="D17" s="14">
        <v>2496</v>
      </c>
      <c r="E17" s="19">
        <v>380516</v>
      </c>
    </row>
    <row r="18" spans="1:11" x14ac:dyDescent="0.2">
      <c r="A18" s="3">
        <v>14</v>
      </c>
      <c r="B18" s="13" t="s">
        <v>15</v>
      </c>
      <c r="C18" s="14">
        <v>3676</v>
      </c>
      <c r="D18" s="14">
        <v>7679</v>
      </c>
      <c r="E18" s="19">
        <v>1292633</v>
      </c>
      <c r="K18" s="2"/>
    </row>
    <row r="19" spans="1:11" x14ac:dyDescent="0.2">
      <c r="A19" s="3">
        <v>15</v>
      </c>
      <c r="B19" s="13" t="s">
        <v>16</v>
      </c>
      <c r="C19" s="13">
        <v>347</v>
      </c>
      <c r="D19" s="13">
        <v>631</v>
      </c>
      <c r="E19" s="19">
        <v>97312</v>
      </c>
    </row>
    <row r="20" spans="1:11" x14ac:dyDescent="0.2">
      <c r="A20" s="3">
        <v>16</v>
      </c>
      <c r="B20" s="13" t="s">
        <v>17</v>
      </c>
      <c r="C20" s="13">
        <v>145</v>
      </c>
      <c r="D20" s="13">
        <v>253</v>
      </c>
      <c r="E20" s="19">
        <v>34219</v>
      </c>
    </row>
    <row r="21" spans="1:11" x14ac:dyDescent="0.2">
      <c r="A21" s="3">
        <v>17</v>
      </c>
      <c r="B21" s="13" t="s">
        <v>18</v>
      </c>
      <c r="C21" s="13">
        <v>579</v>
      </c>
      <c r="D21" s="14">
        <v>1231</v>
      </c>
      <c r="E21" s="19">
        <v>176661</v>
      </c>
    </row>
    <row r="22" spans="1:11" x14ac:dyDescent="0.2">
      <c r="A22" s="3">
        <v>18</v>
      </c>
      <c r="B22" s="13" t="s">
        <v>19</v>
      </c>
      <c r="C22" s="14">
        <v>2369</v>
      </c>
      <c r="D22" s="14">
        <v>4273</v>
      </c>
      <c r="E22" s="19">
        <v>618817</v>
      </c>
    </row>
    <row r="23" spans="1:11" x14ac:dyDescent="0.2">
      <c r="A23" s="3">
        <v>19</v>
      </c>
      <c r="B23" s="13" t="s">
        <v>20</v>
      </c>
      <c r="C23" s="14">
        <v>10972</v>
      </c>
      <c r="D23" s="14">
        <v>21894</v>
      </c>
      <c r="E23" s="19">
        <v>3769599.9</v>
      </c>
    </row>
    <row r="24" spans="1:11" x14ac:dyDescent="0.2">
      <c r="A24" s="3">
        <v>21</v>
      </c>
      <c r="B24" s="13" t="s">
        <v>21</v>
      </c>
      <c r="C24" s="14">
        <v>1301</v>
      </c>
      <c r="D24" s="14">
        <v>2428</v>
      </c>
      <c r="E24" s="19">
        <v>363522</v>
      </c>
    </row>
    <row r="25" spans="1:11" x14ac:dyDescent="0.2">
      <c r="A25" s="3">
        <v>22</v>
      </c>
      <c r="B25" s="13" t="s">
        <v>22</v>
      </c>
      <c r="C25" s="13">
        <v>704</v>
      </c>
      <c r="D25" s="14">
        <v>1439</v>
      </c>
      <c r="E25" s="19">
        <v>216402</v>
      </c>
    </row>
    <row r="26" spans="1:11" x14ac:dyDescent="0.2">
      <c r="A26" s="3">
        <v>23</v>
      </c>
      <c r="B26" s="13" t="s">
        <v>23</v>
      </c>
      <c r="C26" s="13">
        <v>591</v>
      </c>
      <c r="D26" s="14">
        <v>1112</v>
      </c>
      <c r="E26" s="19">
        <v>154284</v>
      </c>
    </row>
    <row r="27" spans="1:11" x14ac:dyDescent="0.2">
      <c r="A27" s="3">
        <v>24</v>
      </c>
      <c r="B27" s="13" t="s">
        <v>24</v>
      </c>
      <c r="C27" s="14">
        <v>1719</v>
      </c>
      <c r="D27" s="14">
        <v>3410</v>
      </c>
      <c r="E27" s="19">
        <v>507619</v>
      </c>
    </row>
    <row r="28" spans="1:11" x14ac:dyDescent="0.2">
      <c r="A28" s="3">
        <v>25</v>
      </c>
      <c r="B28" s="13" t="s">
        <v>25</v>
      </c>
      <c r="C28" s="14">
        <v>1342</v>
      </c>
      <c r="D28" s="14">
        <v>2416</v>
      </c>
      <c r="E28" s="19">
        <v>370274.9</v>
      </c>
    </row>
    <row r="29" spans="1:11" x14ac:dyDescent="0.2">
      <c r="A29" s="3">
        <v>27</v>
      </c>
      <c r="B29" s="13" t="s">
        <v>26</v>
      </c>
      <c r="C29" s="14">
        <v>61293</v>
      </c>
      <c r="D29" s="14">
        <v>108888</v>
      </c>
      <c r="E29" s="19">
        <v>19957872.600000001</v>
      </c>
    </row>
    <row r="30" spans="1:11" x14ac:dyDescent="0.2">
      <c r="A30" s="3">
        <v>28</v>
      </c>
      <c r="B30" s="13" t="s">
        <v>27</v>
      </c>
      <c r="C30" s="13">
        <v>473</v>
      </c>
      <c r="D30" s="14">
        <v>860</v>
      </c>
      <c r="E30" s="19">
        <v>124698</v>
      </c>
    </row>
    <row r="31" spans="1:11" x14ac:dyDescent="0.2">
      <c r="A31" s="3">
        <v>29</v>
      </c>
      <c r="B31" s="13" t="s">
        <v>28</v>
      </c>
      <c r="C31" s="14">
        <v>1012</v>
      </c>
      <c r="D31" s="14">
        <v>1990</v>
      </c>
      <c r="E31" s="19">
        <v>296381</v>
      </c>
    </row>
    <row r="32" spans="1:11" x14ac:dyDescent="0.2">
      <c r="A32" s="3">
        <v>30</v>
      </c>
      <c r="B32" s="13" t="s">
        <v>29</v>
      </c>
      <c r="C32" s="14">
        <v>1255</v>
      </c>
      <c r="D32" s="14">
        <v>2316</v>
      </c>
      <c r="E32" s="19">
        <v>337625</v>
      </c>
    </row>
    <row r="33" spans="1:5" x14ac:dyDescent="0.2">
      <c r="A33" s="3">
        <v>31</v>
      </c>
      <c r="B33" s="13" t="s">
        <v>30</v>
      </c>
      <c r="C33" s="14">
        <v>2189</v>
      </c>
      <c r="D33" s="14">
        <v>3873</v>
      </c>
      <c r="E33" s="19">
        <v>610132</v>
      </c>
    </row>
    <row r="34" spans="1:5" x14ac:dyDescent="0.2">
      <c r="A34" s="3">
        <v>32</v>
      </c>
      <c r="B34" s="13" t="s">
        <v>31</v>
      </c>
      <c r="C34" s="13">
        <v>340</v>
      </c>
      <c r="D34" s="13">
        <v>652</v>
      </c>
      <c r="E34" s="19">
        <v>97989</v>
      </c>
    </row>
    <row r="35" spans="1:5" x14ac:dyDescent="0.2">
      <c r="A35" s="3">
        <v>33</v>
      </c>
      <c r="B35" s="13" t="s">
        <v>32</v>
      </c>
      <c r="C35" s="13">
        <v>859</v>
      </c>
      <c r="D35" s="14">
        <v>1472</v>
      </c>
      <c r="E35" s="19">
        <v>242165</v>
      </c>
    </row>
    <row r="36" spans="1:5" x14ac:dyDescent="0.2">
      <c r="A36" s="3">
        <v>34</v>
      </c>
      <c r="B36" s="13" t="s">
        <v>33</v>
      </c>
      <c r="C36" s="14">
        <v>1926</v>
      </c>
      <c r="D36" s="14">
        <v>4089</v>
      </c>
      <c r="E36" s="19">
        <v>621275</v>
      </c>
    </row>
    <row r="37" spans="1:5" x14ac:dyDescent="0.2">
      <c r="A37" s="3">
        <v>35</v>
      </c>
      <c r="B37" s="13" t="s">
        <v>34</v>
      </c>
      <c r="C37" s="13">
        <v>165</v>
      </c>
      <c r="D37" s="13">
        <v>366</v>
      </c>
      <c r="E37" s="19">
        <v>48855</v>
      </c>
    </row>
    <row r="38" spans="1:5" x14ac:dyDescent="0.2">
      <c r="A38" s="3">
        <v>36</v>
      </c>
      <c r="B38" s="13" t="s">
        <v>35</v>
      </c>
      <c r="C38" s="13">
        <v>737</v>
      </c>
      <c r="D38" s="14">
        <v>1211</v>
      </c>
      <c r="E38" s="19">
        <v>179266</v>
      </c>
    </row>
    <row r="39" spans="1:5" x14ac:dyDescent="0.2">
      <c r="A39" s="3">
        <v>37</v>
      </c>
      <c r="B39" s="13" t="s">
        <v>36</v>
      </c>
      <c r="C39" s="13">
        <v>261</v>
      </c>
      <c r="D39" s="13">
        <v>494</v>
      </c>
      <c r="E39" s="19">
        <v>74125</v>
      </c>
    </row>
    <row r="40" spans="1:5" x14ac:dyDescent="0.2">
      <c r="A40" s="3">
        <v>38</v>
      </c>
      <c r="B40" s="13" t="s">
        <v>37</v>
      </c>
      <c r="C40" s="13">
        <v>317</v>
      </c>
      <c r="D40" s="13">
        <v>613</v>
      </c>
      <c r="E40" s="19">
        <v>88854</v>
      </c>
    </row>
    <row r="41" spans="1:5" x14ac:dyDescent="0.2">
      <c r="A41" s="3">
        <v>39</v>
      </c>
      <c r="B41" s="13" t="s">
        <v>38</v>
      </c>
      <c r="C41" s="13">
        <v>157</v>
      </c>
      <c r="D41" s="13">
        <v>280</v>
      </c>
      <c r="E41" s="19">
        <v>40225</v>
      </c>
    </row>
    <row r="42" spans="1:5" x14ac:dyDescent="0.2">
      <c r="A42" s="3">
        <v>40</v>
      </c>
      <c r="B42" s="13" t="s">
        <v>39</v>
      </c>
      <c r="C42" s="13">
        <v>648</v>
      </c>
      <c r="D42" s="14">
        <v>1250</v>
      </c>
      <c r="E42" s="19">
        <v>190013</v>
      </c>
    </row>
    <row r="43" spans="1:5" x14ac:dyDescent="0.2">
      <c r="A43" s="3">
        <v>41</v>
      </c>
      <c r="B43" s="13" t="s">
        <v>40</v>
      </c>
      <c r="C43" s="13">
        <v>165</v>
      </c>
      <c r="D43" s="13">
        <v>291</v>
      </c>
      <c r="E43" s="19">
        <v>40781</v>
      </c>
    </row>
    <row r="44" spans="1:5" x14ac:dyDescent="0.2">
      <c r="A44" s="3">
        <v>42</v>
      </c>
      <c r="B44" s="13" t="s">
        <v>41</v>
      </c>
      <c r="C44" s="14">
        <v>1233</v>
      </c>
      <c r="D44" s="14">
        <v>2609</v>
      </c>
      <c r="E44" s="19">
        <v>368632</v>
      </c>
    </row>
    <row r="45" spans="1:5" x14ac:dyDescent="0.2">
      <c r="A45" s="3">
        <v>43</v>
      </c>
      <c r="B45" s="13" t="s">
        <v>42</v>
      </c>
      <c r="C45" s="14">
        <v>998</v>
      </c>
      <c r="D45" s="14">
        <v>1956</v>
      </c>
      <c r="E45" s="19">
        <v>272375</v>
      </c>
    </row>
    <row r="46" spans="1:5" x14ac:dyDescent="0.2">
      <c r="A46" s="3">
        <v>44</v>
      </c>
      <c r="B46" s="13" t="s">
        <v>43</v>
      </c>
      <c r="C46" s="13">
        <v>138</v>
      </c>
      <c r="D46" s="13">
        <v>256</v>
      </c>
      <c r="E46" s="19">
        <v>45269</v>
      </c>
    </row>
    <row r="47" spans="1:5" x14ac:dyDescent="0.2">
      <c r="A47" s="3">
        <v>45</v>
      </c>
      <c r="B47" s="13" t="s">
        <v>44</v>
      </c>
      <c r="C47" s="13">
        <v>312</v>
      </c>
      <c r="D47" s="13">
        <v>667</v>
      </c>
      <c r="E47" s="19">
        <v>105314</v>
      </c>
    </row>
    <row r="48" spans="1:5" x14ac:dyDescent="0.2">
      <c r="A48" s="3">
        <v>46</v>
      </c>
      <c r="B48" s="13" t="s">
        <v>45</v>
      </c>
      <c r="C48" s="14">
        <v>993</v>
      </c>
      <c r="D48" s="14">
        <v>1990</v>
      </c>
      <c r="E48" s="19">
        <v>299011</v>
      </c>
    </row>
    <row r="49" spans="1:5" x14ac:dyDescent="0.2">
      <c r="A49" s="3">
        <v>47</v>
      </c>
      <c r="B49" s="13" t="s">
        <v>46</v>
      </c>
      <c r="C49" s="13">
        <v>794</v>
      </c>
      <c r="D49" s="14">
        <v>1572</v>
      </c>
      <c r="E49" s="19">
        <v>223928</v>
      </c>
    </row>
    <row r="50" spans="1:5" x14ac:dyDescent="0.2">
      <c r="A50" s="3">
        <v>48</v>
      </c>
      <c r="B50" s="13" t="s">
        <v>47</v>
      </c>
      <c r="C50" s="14">
        <v>1232</v>
      </c>
      <c r="D50" s="14">
        <v>2296</v>
      </c>
      <c r="E50" s="19">
        <v>341581.9</v>
      </c>
    </row>
    <row r="51" spans="1:5" x14ac:dyDescent="0.2">
      <c r="A51" s="3">
        <v>49</v>
      </c>
      <c r="B51" s="13" t="s">
        <v>48</v>
      </c>
      <c r="C51" s="14">
        <v>1245</v>
      </c>
      <c r="D51" s="14">
        <v>2250</v>
      </c>
      <c r="E51" s="19">
        <v>346971</v>
      </c>
    </row>
    <row r="52" spans="1:5" x14ac:dyDescent="0.2">
      <c r="A52" s="3">
        <v>50</v>
      </c>
      <c r="B52" s="13" t="s">
        <v>49</v>
      </c>
      <c r="C52" s="14">
        <v>1942</v>
      </c>
      <c r="D52" s="14">
        <v>4092</v>
      </c>
      <c r="E52" s="19">
        <v>574507</v>
      </c>
    </row>
    <row r="53" spans="1:5" x14ac:dyDescent="0.2">
      <c r="A53" s="3">
        <v>51</v>
      </c>
      <c r="B53" s="13" t="s">
        <v>50</v>
      </c>
      <c r="C53" s="13">
        <v>239</v>
      </c>
      <c r="D53" s="13">
        <v>486</v>
      </c>
      <c r="E53" s="19">
        <v>68022</v>
      </c>
    </row>
    <row r="54" spans="1:5" x14ac:dyDescent="0.2">
      <c r="A54" s="3">
        <v>52</v>
      </c>
      <c r="B54" s="13" t="s">
        <v>51</v>
      </c>
      <c r="C54" s="14">
        <v>978</v>
      </c>
      <c r="D54" s="14">
        <v>1920</v>
      </c>
      <c r="E54" s="19">
        <v>299511</v>
      </c>
    </row>
    <row r="55" spans="1:5" x14ac:dyDescent="0.2">
      <c r="A55" s="3">
        <v>53</v>
      </c>
      <c r="B55" s="13" t="s">
        <v>52</v>
      </c>
      <c r="C55" s="13">
        <v>833</v>
      </c>
      <c r="D55" s="14">
        <v>1663</v>
      </c>
      <c r="E55" s="19">
        <v>268885</v>
      </c>
    </row>
    <row r="56" spans="1:5" x14ac:dyDescent="0.2">
      <c r="A56" s="3">
        <v>54</v>
      </c>
      <c r="B56" s="13" t="s">
        <v>53</v>
      </c>
      <c r="C56" s="13">
        <v>336</v>
      </c>
      <c r="D56" s="13">
        <v>692</v>
      </c>
      <c r="E56" s="19">
        <v>106339</v>
      </c>
    </row>
    <row r="57" spans="1:5" x14ac:dyDescent="0.2">
      <c r="A57" s="3">
        <v>55</v>
      </c>
      <c r="B57" s="13" t="s">
        <v>54</v>
      </c>
      <c r="C57" s="14">
        <v>6674</v>
      </c>
      <c r="D57" s="14">
        <v>12905</v>
      </c>
      <c r="E57" s="19">
        <v>2133073</v>
      </c>
    </row>
    <row r="58" spans="1:5" x14ac:dyDescent="0.2">
      <c r="A58" s="3">
        <v>56</v>
      </c>
      <c r="B58" s="13" t="s">
        <v>55</v>
      </c>
      <c r="C58" s="14">
        <v>2106</v>
      </c>
      <c r="D58" s="14">
        <v>4027</v>
      </c>
      <c r="E58" s="19">
        <v>599527</v>
      </c>
    </row>
    <row r="59" spans="1:5" x14ac:dyDescent="0.2">
      <c r="A59" s="3">
        <v>57</v>
      </c>
      <c r="B59" s="13" t="s">
        <v>56</v>
      </c>
      <c r="C59" s="13">
        <v>614</v>
      </c>
      <c r="D59" s="14">
        <v>1171</v>
      </c>
      <c r="E59" s="19">
        <v>176151</v>
      </c>
    </row>
    <row r="60" spans="1:5" x14ac:dyDescent="0.2">
      <c r="A60" s="3">
        <v>58</v>
      </c>
      <c r="B60" s="13" t="s">
        <v>57</v>
      </c>
      <c r="C60" s="14">
        <v>1525</v>
      </c>
      <c r="D60" s="14">
        <v>2688</v>
      </c>
      <c r="E60" s="19">
        <v>419394</v>
      </c>
    </row>
    <row r="61" spans="1:5" x14ac:dyDescent="0.2">
      <c r="A61" s="3">
        <v>59</v>
      </c>
      <c r="B61" s="13" t="s">
        <v>58</v>
      </c>
      <c r="C61" s="13">
        <v>290</v>
      </c>
      <c r="D61" s="13">
        <v>582</v>
      </c>
      <c r="E61" s="19">
        <v>88254</v>
      </c>
    </row>
    <row r="62" spans="1:5" x14ac:dyDescent="0.2">
      <c r="A62" s="3">
        <v>60</v>
      </c>
      <c r="B62" s="13" t="s">
        <v>59</v>
      </c>
      <c r="C62" s="14">
        <v>1679</v>
      </c>
      <c r="D62" s="14">
        <v>3343</v>
      </c>
      <c r="E62" s="19">
        <v>536456</v>
      </c>
    </row>
    <row r="63" spans="1:5" x14ac:dyDescent="0.2">
      <c r="A63" s="3">
        <v>61</v>
      </c>
      <c r="B63" s="2" t="s">
        <v>118</v>
      </c>
      <c r="C63" s="13">
        <v>570</v>
      </c>
      <c r="D63" s="13">
        <v>1038</v>
      </c>
      <c r="E63" s="19">
        <v>157142</v>
      </c>
    </row>
    <row r="64" spans="1:5" x14ac:dyDescent="0.2">
      <c r="A64" s="3">
        <v>62</v>
      </c>
      <c r="B64" s="13" t="s">
        <v>60</v>
      </c>
      <c r="C64" s="14">
        <v>35969</v>
      </c>
      <c r="D64" s="14">
        <v>68763</v>
      </c>
      <c r="E64" s="19">
        <v>12152314.76</v>
      </c>
    </row>
    <row r="65" spans="1:5" x14ac:dyDescent="0.2">
      <c r="A65" s="3">
        <v>63</v>
      </c>
      <c r="B65" s="13" t="s">
        <v>61</v>
      </c>
      <c r="C65" s="13">
        <v>158</v>
      </c>
      <c r="D65" s="13">
        <v>323</v>
      </c>
      <c r="E65" s="19">
        <v>47322</v>
      </c>
    </row>
    <row r="66" spans="1:5" x14ac:dyDescent="0.2">
      <c r="A66" s="3">
        <v>64</v>
      </c>
      <c r="B66" s="13" t="s">
        <v>62</v>
      </c>
      <c r="C66" s="13">
        <v>506</v>
      </c>
      <c r="D66" s="14">
        <v>1099</v>
      </c>
      <c r="E66" s="19">
        <v>159938</v>
      </c>
    </row>
    <row r="67" spans="1:5" x14ac:dyDescent="0.2">
      <c r="A67" s="3">
        <v>65</v>
      </c>
      <c r="B67" s="13" t="s">
        <v>63</v>
      </c>
      <c r="C67" s="13">
        <v>592</v>
      </c>
      <c r="D67" s="14">
        <v>1155</v>
      </c>
      <c r="E67" s="19">
        <v>170761</v>
      </c>
    </row>
    <row r="68" spans="1:5" x14ac:dyDescent="0.2">
      <c r="A68" s="3">
        <v>66</v>
      </c>
      <c r="B68" s="13" t="s">
        <v>64</v>
      </c>
      <c r="C68" s="14">
        <v>1943</v>
      </c>
      <c r="D68" s="14">
        <v>4135</v>
      </c>
      <c r="E68" s="19">
        <v>655941</v>
      </c>
    </row>
    <row r="69" spans="1:5" x14ac:dyDescent="0.2">
      <c r="A69" s="3">
        <v>67</v>
      </c>
      <c r="B69" s="13" t="s">
        <v>65</v>
      </c>
      <c r="C69" s="13">
        <v>320</v>
      </c>
      <c r="D69" s="13">
        <v>631</v>
      </c>
      <c r="E69" s="19">
        <v>87883</v>
      </c>
    </row>
    <row r="70" spans="1:5" x14ac:dyDescent="0.2">
      <c r="A70" s="3">
        <v>68</v>
      </c>
      <c r="B70" s="13" t="s">
        <v>66</v>
      </c>
      <c r="C70" s="13">
        <v>500</v>
      </c>
      <c r="D70" s="13">
        <v>1035</v>
      </c>
      <c r="E70" s="19">
        <v>154440</v>
      </c>
    </row>
    <row r="71" spans="1:5" x14ac:dyDescent="0.2">
      <c r="A71" s="3">
        <v>69</v>
      </c>
      <c r="B71" s="13" t="s">
        <v>67</v>
      </c>
      <c r="C71" s="14">
        <v>11600</v>
      </c>
      <c r="D71" s="14">
        <v>18718</v>
      </c>
      <c r="E71" s="19">
        <v>3145115.74</v>
      </c>
    </row>
    <row r="72" spans="1:5" x14ac:dyDescent="0.2">
      <c r="A72" s="3">
        <v>70</v>
      </c>
      <c r="B72" s="13" t="s">
        <v>68</v>
      </c>
      <c r="C72" s="14">
        <v>2893</v>
      </c>
      <c r="D72" s="14">
        <v>6272</v>
      </c>
      <c r="E72" s="19">
        <v>993134</v>
      </c>
    </row>
    <row r="73" spans="1:5" x14ac:dyDescent="0.2">
      <c r="A73" s="3">
        <v>71</v>
      </c>
      <c r="B73" s="13" t="s">
        <v>69</v>
      </c>
      <c r="C73" s="14">
        <v>2623</v>
      </c>
      <c r="D73" s="14">
        <v>6268</v>
      </c>
      <c r="E73" s="19">
        <v>997417</v>
      </c>
    </row>
    <row r="74" spans="1:5" x14ac:dyDescent="0.2">
      <c r="A74" s="3">
        <v>72</v>
      </c>
      <c r="B74" s="13" t="s">
        <v>70</v>
      </c>
      <c r="C74" s="13">
        <v>433</v>
      </c>
      <c r="D74" s="13">
        <v>850</v>
      </c>
      <c r="E74" s="19">
        <v>123007</v>
      </c>
    </row>
    <row r="75" spans="1:5" x14ac:dyDescent="0.2">
      <c r="A75" s="3">
        <v>73</v>
      </c>
      <c r="B75" s="13" t="s">
        <v>71</v>
      </c>
      <c r="C75" s="14">
        <v>6004</v>
      </c>
      <c r="D75" s="14">
        <v>13657</v>
      </c>
      <c r="E75" s="19">
        <v>2193672</v>
      </c>
    </row>
    <row r="76" spans="1:5" x14ac:dyDescent="0.2">
      <c r="A76" s="3">
        <v>74</v>
      </c>
      <c r="B76" s="13" t="s">
        <v>108</v>
      </c>
      <c r="C76" s="14">
        <v>2859</v>
      </c>
      <c r="D76" s="14">
        <v>5626</v>
      </c>
      <c r="E76" s="19">
        <v>862677</v>
      </c>
    </row>
    <row r="77" spans="1:5" x14ac:dyDescent="0.2">
      <c r="A77" s="3">
        <v>75</v>
      </c>
      <c r="B77" s="13" t="s">
        <v>72</v>
      </c>
      <c r="C77" s="13">
        <v>306</v>
      </c>
      <c r="D77" s="13">
        <v>589</v>
      </c>
      <c r="E77" s="19">
        <v>90195</v>
      </c>
    </row>
    <row r="78" spans="1:5" x14ac:dyDescent="0.2">
      <c r="A78" s="3">
        <v>76</v>
      </c>
      <c r="B78" s="13" t="s">
        <v>73</v>
      </c>
      <c r="C78" s="13">
        <v>428</v>
      </c>
      <c r="D78" s="13">
        <v>851</v>
      </c>
      <c r="E78" s="19">
        <v>121864</v>
      </c>
    </row>
    <row r="79" spans="1:5" x14ac:dyDescent="0.2">
      <c r="A79" s="3">
        <v>77</v>
      </c>
      <c r="B79" s="13" t="s">
        <v>74</v>
      </c>
      <c r="C79" s="13">
        <v>938</v>
      </c>
      <c r="D79" s="14">
        <v>1801</v>
      </c>
      <c r="E79" s="19">
        <v>252397</v>
      </c>
    </row>
    <row r="80" spans="1:5" x14ac:dyDescent="0.2">
      <c r="A80" s="3">
        <v>78</v>
      </c>
      <c r="B80" s="13" t="s">
        <v>75</v>
      </c>
      <c r="C80" s="13">
        <v>211</v>
      </c>
      <c r="D80" s="13">
        <v>428</v>
      </c>
      <c r="E80" s="19">
        <v>58967</v>
      </c>
    </row>
    <row r="81" spans="1:5" x14ac:dyDescent="0.2">
      <c r="A81" s="3">
        <v>79</v>
      </c>
      <c r="B81" s="13" t="s">
        <v>76</v>
      </c>
      <c r="C81" s="13">
        <v>593</v>
      </c>
      <c r="D81" s="14">
        <v>1074</v>
      </c>
      <c r="E81" s="19">
        <v>157709</v>
      </c>
    </row>
    <row r="82" spans="1:5" x14ac:dyDescent="0.2">
      <c r="A82" s="3">
        <v>80</v>
      </c>
      <c r="B82" s="13" t="s">
        <v>77</v>
      </c>
      <c r="C82" s="13">
        <v>796</v>
      </c>
      <c r="D82" s="14">
        <v>1532</v>
      </c>
      <c r="E82" s="19">
        <v>216170</v>
      </c>
    </row>
    <row r="83" spans="1:5" x14ac:dyDescent="0.2">
      <c r="A83" s="3">
        <v>82</v>
      </c>
      <c r="B83" s="13" t="s">
        <v>78</v>
      </c>
      <c r="C83" s="14">
        <v>5555</v>
      </c>
      <c r="D83" s="14">
        <v>10816</v>
      </c>
      <c r="E83" s="19">
        <v>1749262</v>
      </c>
    </row>
    <row r="84" spans="1:5" x14ac:dyDescent="0.2">
      <c r="A84" s="3">
        <v>83</v>
      </c>
      <c r="B84" s="13" t="s">
        <v>79</v>
      </c>
      <c r="C84" s="13">
        <v>336</v>
      </c>
      <c r="D84" s="13">
        <v>732</v>
      </c>
      <c r="E84" s="19">
        <v>109266</v>
      </c>
    </row>
    <row r="85" spans="1:5" x14ac:dyDescent="0.2">
      <c r="A85" s="3">
        <v>84</v>
      </c>
      <c r="B85" s="13" t="s">
        <v>80</v>
      </c>
      <c r="C85" s="13">
        <v>336</v>
      </c>
      <c r="D85" s="13">
        <v>650</v>
      </c>
      <c r="E85" s="19">
        <v>110105</v>
      </c>
    </row>
    <row r="86" spans="1:5" x14ac:dyDescent="0.2">
      <c r="A86" s="3">
        <v>85</v>
      </c>
      <c r="B86" s="13" t="s">
        <v>81</v>
      </c>
      <c r="C86" s="14">
        <v>1776</v>
      </c>
      <c r="D86" s="14">
        <v>3088</v>
      </c>
      <c r="E86" s="19">
        <v>467088</v>
      </c>
    </row>
    <row r="87" spans="1:5" x14ac:dyDescent="0.2">
      <c r="A87" s="3">
        <v>86</v>
      </c>
      <c r="B87" s="13" t="s">
        <v>82</v>
      </c>
      <c r="C87" s="14">
        <v>2971</v>
      </c>
      <c r="D87" s="14">
        <v>6034</v>
      </c>
      <c r="E87" s="19">
        <v>938884</v>
      </c>
    </row>
    <row r="88" spans="1:5" x14ac:dyDescent="0.2">
      <c r="A88" s="15">
        <v>87</v>
      </c>
      <c r="B88" s="16" t="s">
        <v>83</v>
      </c>
      <c r="C88" s="13">
        <v>330</v>
      </c>
      <c r="D88" s="13">
        <v>606</v>
      </c>
      <c r="E88" s="19">
        <v>84520</v>
      </c>
    </row>
    <row r="89" spans="1:5" x14ac:dyDescent="0.2">
      <c r="A89" s="15">
        <v>88</v>
      </c>
      <c r="B89" s="16" t="s">
        <v>84</v>
      </c>
      <c r="C89" s="13">
        <v>25</v>
      </c>
      <c r="D89" s="13">
        <v>81</v>
      </c>
      <c r="E89" s="19">
        <v>12638</v>
      </c>
    </row>
    <row r="90" spans="1:5" x14ac:dyDescent="0.2">
      <c r="A90" s="15">
        <v>92</v>
      </c>
      <c r="B90" s="16" t="s">
        <v>106</v>
      </c>
      <c r="C90" s="14">
        <v>1184</v>
      </c>
      <c r="D90" s="14">
        <v>2244</v>
      </c>
      <c r="E90" s="19">
        <v>440052</v>
      </c>
    </row>
    <row r="91" spans="1:5" x14ac:dyDescent="0.2">
      <c r="A91" s="15" t="s">
        <v>117</v>
      </c>
      <c r="B91" s="16" t="s">
        <v>113</v>
      </c>
      <c r="C91" s="14">
        <v>1635</v>
      </c>
      <c r="D91" s="14">
        <v>3310</v>
      </c>
      <c r="E91" s="19">
        <v>696478</v>
      </c>
    </row>
    <row r="92" spans="1:5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232203</v>
      </c>
      <c r="D93" s="8">
        <f>SUM(D5:D92)</f>
        <v>440185</v>
      </c>
      <c r="E93" s="18">
        <f>SUM(E5:E92)</f>
        <v>73935328.599999994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80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88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x14ac:dyDescent="0.2">
      <c r="A5" s="3">
        <v>1</v>
      </c>
      <c r="B5" s="13" t="s">
        <v>2</v>
      </c>
      <c r="C5" s="13">
        <v>735</v>
      </c>
      <c r="D5" s="14">
        <v>1302</v>
      </c>
      <c r="E5" s="19">
        <v>196601</v>
      </c>
    </row>
    <row r="6" spans="1:5" x14ac:dyDescent="0.2">
      <c r="A6" s="3">
        <v>2</v>
      </c>
      <c r="B6" s="13" t="s">
        <v>3</v>
      </c>
      <c r="C6" s="14">
        <v>11164</v>
      </c>
      <c r="D6" s="14">
        <v>22542</v>
      </c>
      <c r="E6" s="19">
        <v>3622814.81</v>
      </c>
    </row>
    <row r="7" spans="1:5" x14ac:dyDescent="0.2">
      <c r="A7" s="3">
        <v>3</v>
      </c>
      <c r="B7" s="13" t="s">
        <v>4</v>
      </c>
      <c r="C7" s="14">
        <v>1174</v>
      </c>
      <c r="D7" s="14">
        <v>2200</v>
      </c>
      <c r="E7" s="19">
        <v>328037</v>
      </c>
    </row>
    <row r="8" spans="1:5" x14ac:dyDescent="0.2">
      <c r="A8" s="3">
        <v>4</v>
      </c>
      <c r="B8" s="13" t="s">
        <v>5</v>
      </c>
      <c r="C8" s="14">
        <v>2121</v>
      </c>
      <c r="D8" s="14">
        <v>3754</v>
      </c>
      <c r="E8" s="19">
        <v>618240</v>
      </c>
    </row>
    <row r="9" spans="1:5" x14ac:dyDescent="0.2">
      <c r="A9" s="3">
        <v>5</v>
      </c>
      <c r="B9" s="13" t="s">
        <v>6</v>
      </c>
      <c r="C9" s="14">
        <v>2056</v>
      </c>
      <c r="D9" s="14">
        <v>3847</v>
      </c>
      <c r="E9" s="19">
        <v>618789</v>
      </c>
    </row>
    <row r="10" spans="1:5" x14ac:dyDescent="0.2">
      <c r="A10" s="3">
        <v>6</v>
      </c>
      <c r="B10" s="13" t="s">
        <v>7</v>
      </c>
      <c r="C10" s="13">
        <v>233</v>
      </c>
      <c r="D10" s="13">
        <v>468</v>
      </c>
      <c r="E10" s="19">
        <v>67404</v>
      </c>
    </row>
    <row r="11" spans="1:5" x14ac:dyDescent="0.2">
      <c r="A11" s="3">
        <v>7</v>
      </c>
      <c r="B11" s="13" t="s">
        <v>8</v>
      </c>
      <c r="C11" s="14">
        <v>2921</v>
      </c>
      <c r="D11" s="14">
        <v>5351</v>
      </c>
      <c r="E11" s="19">
        <v>880454</v>
      </c>
    </row>
    <row r="12" spans="1:5" x14ac:dyDescent="0.2">
      <c r="A12" s="3">
        <v>8</v>
      </c>
      <c r="B12" s="13" t="s">
        <v>9</v>
      </c>
      <c r="C12" s="13">
        <v>784</v>
      </c>
      <c r="D12" s="14">
        <v>1598</v>
      </c>
      <c r="E12" s="19">
        <v>221617</v>
      </c>
    </row>
    <row r="13" spans="1:5" x14ac:dyDescent="0.2">
      <c r="A13" s="3">
        <v>9</v>
      </c>
      <c r="B13" s="13" t="s">
        <v>10</v>
      </c>
      <c r="C13" s="14">
        <v>1300</v>
      </c>
      <c r="D13" s="14">
        <v>2221</v>
      </c>
      <c r="E13" s="19">
        <v>357592</v>
      </c>
    </row>
    <row r="14" spans="1:5" x14ac:dyDescent="0.2">
      <c r="A14" s="3">
        <v>10</v>
      </c>
      <c r="B14" s="13" t="s">
        <v>11</v>
      </c>
      <c r="C14" s="14">
        <v>1756</v>
      </c>
      <c r="D14" s="14">
        <v>3415</v>
      </c>
      <c r="E14" s="19">
        <v>563162</v>
      </c>
    </row>
    <row r="15" spans="1:5" x14ac:dyDescent="0.2">
      <c r="A15" s="3">
        <v>11</v>
      </c>
      <c r="B15" s="13" t="s">
        <v>12</v>
      </c>
      <c r="C15" s="14">
        <v>2117</v>
      </c>
      <c r="D15" s="14">
        <v>4150</v>
      </c>
      <c r="E15" s="19">
        <v>724100</v>
      </c>
    </row>
    <row r="16" spans="1:5" x14ac:dyDescent="0.2">
      <c r="A16" s="3">
        <v>12</v>
      </c>
      <c r="B16" s="13" t="s">
        <v>13</v>
      </c>
      <c r="C16" s="13">
        <v>520</v>
      </c>
      <c r="D16" s="14">
        <v>1118</v>
      </c>
      <c r="E16" s="19">
        <v>162193</v>
      </c>
    </row>
    <row r="17" spans="1:11" x14ac:dyDescent="0.2">
      <c r="A17" s="3">
        <v>13</v>
      </c>
      <c r="B17" s="13" t="s">
        <v>14</v>
      </c>
      <c r="C17" s="14">
        <v>1361</v>
      </c>
      <c r="D17" s="14">
        <v>2548</v>
      </c>
      <c r="E17" s="19">
        <v>379199</v>
      </c>
    </row>
    <row r="18" spans="1:11" x14ac:dyDescent="0.2">
      <c r="A18" s="3">
        <v>14</v>
      </c>
      <c r="B18" s="13" t="s">
        <v>15</v>
      </c>
      <c r="C18" s="14">
        <v>3717</v>
      </c>
      <c r="D18" s="14">
        <v>7704</v>
      </c>
      <c r="E18" s="19">
        <v>1297312</v>
      </c>
      <c r="K18" s="2"/>
    </row>
    <row r="19" spans="1:11" x14ac:dyDescent="0.2">
      <c r="A19" s="3">
        <v>15</v>
      </c>
      <c r="B19" s="13" t="s">
        <v>16</v>
      </c>
      <c r="C19" s="13">
        <v>356</v>
      </c>
      <c r="D19" s="13">
        <v>651</v>
      </c>
      <c r="E19" s="19">
        <v>102602</v>
      </c>
    </row>
    <row r="20" spans="1:11" x14ac:dyDescent="0.2">
      <c r="A20" s="3">
        <v>16</v>
      </c>
      <c r="B20" s="13" t="s">
        <v>17</v>
      </c>
      <c r="C20" s="13">
        <v>142</v>
      </c>
      <c r="D20" s="13">
        <v>243</v>
      </c>
      <c r="E20" s="19">
        <v>34944</v>
      </c>
    </row>
    <row r="21" spans="1:11" x14ac:dyDescent="0.2">
      <c r="A21" s="3">
        <v>17</v>
      </c>
      <c r="B21" s="13" t="s">
        <v>18</v>
      </c>
      <c r="C21" s="13">
        <v>572</v>
      </c>
      <c r="D21" s="14">
        <v>1196</v>
      </c>
      <c r="E21" s="19">
        <v>169822</v>
      </c>
    </row>
    <row r="22" spans="1:11" x14ac:dyDescent="0.2">
      <c r="A22" s="3">
        <v>18</v>
      </c>
      <c r="B22" s="13" t="s">
        <v>19</v>
      </c>
      <c r="C22" s="14">
        <v>2394</v>
      </c>
      <c r="D22" s="14">
        <v>4289</v>
      </c>
      <c r="E22" s="19">
        <v>637875</v>
      </c>
    </row>
    <row r="23" spans="1:11" x14ac:dyDescent="0.2">
      <c r="A23" s="3">
        <v>19</v>
      </c>
      <c r="B23" s="13" t="s">
        <v>20</v>
      </c>
      <c r="C23" s="14">
        <v>10879</v>
      </c>
      <c r="D23" s="14">
        <v>21600</v>
      </c>
      <c r="E23" s="19">
        <v>3730805.16</v>
      </c>
    </row>
    <row r="24" spans="1:11" x14ac:dyDescent="0.2">
      <c r="A24" s="3">
        <v>21</v>
      </c>
      <c r="B24" s="13" t="s">
        <v>21</v>
      </c>
      <c r="C24" s="14">
        <v>1309</v>
      </c>
      <c r="D24" s="14">
        <v>2475</v>
      </c>
      <c r="E24" s="19">
        <v>366048</v>
      </c>
    </row>
    <row r="25" spans="1:11" x14ac:dyDescent="0.2">
      <c r="A25" s="3">
        <v>22</v>
      </c>
      <c r="B25" s="13" t="s">
        <v>22</v>
      </c>
      <c r="C25" s="13">
        <v>711</v>
      </c>
      <c r="D25" s="14">
        <v>1460</v>
      </c>
      <c r="E25" s="19">
        <v>230239</v>
      </c>
    </row>
    <row r="26" spans="1:11" x14ac:dyDescent="0.2">
      <c r="A26" s="3">
        <v>23</v>
      </c>
      <c r="B26" s="13" t="s">
        <v>23</v>
      </c>
      <c r="C26" s="13">
        <v>604</v>
      </c>
      <c r="D26" s="14">
        <v>1134</v>
      </c>
      <c r="E26" s="19">
        <v>155710</v>
      </c>
    </row>
    <row r="27" spans="1:11" x14ac:dyDescent="0.2">
      <c r="A27" s="3">
        <v>24</v>
      </c>
      <c r="B27" s="13" t="s">
        <v>24</v>
      </c>
      <c r="C27" s="14">
        <v>1721</v>
      </c>
      <c r="D27" s="14">
        <v>3356</v>
      </c>
      <c r="E27" s="19">
        <v>505801</v>
      </c>
    </row>
    <row r="28" spans="1:11" x14ac:dyDescent="0.2">
      <c r="A28" s="3">
        <v>25</v>
      </c>
      <c r="B28" s="13" t="s">
        <v>25</v>
      </c>
      <c r="C28" s="14">
        <v>1363</v>
      </c>
      <c r="D28" s="14">
        <v>2423</v>
      </c>
      <c r="E28" s="19">
        <v>366546.77</v>
      </c>
    </row>
    <row r="29" spans="1:11" x14ac:dyDescent="0.2">
      <c r="A29" s="3">
        <v>27</v>
      </c>
      <c r="B29" s="13" t="s">
        <v>26</v>
      </c>
      <c r="C29" s="14">
        <v>61180</v>
      </c>
      <c r="D29" s="14">
        <v>108230</v>
      </c>
      <c r="E29" s="19">
        <v>19722578.59</v>
      </c>
    </row>
    <row r="30" spans="1:11" x14ac:dyDescent="0.2">
      <c r="A30" s="3">
        <v>28</v>
      </c>
      <c r="B30" s="13" t="s">
        <v>27</v>
      </c>
      <c r="C30" s="14">
        <v>485</v>
      </c>
      <c r="D30" s="14">
        <v>888</v>
      </c>
      <c r="E30" s="19">
        <v>128275.76</v>
      </c>
    </row>
    <row r="31" spans="1:11" x14ac:dyDescent="0.2">
      <c r="A31" s="3">
        <v>29</v>
      </c>
      <c r="B31" s="13" t="s">
        <v>28</v>
      </c>
      <c r="C31" s="14">
        <v>1033</v>
      </c>
      <c r="D31" s="14">
        <v>2026</v>
      </c>
      <c r="E31" s="19">
        <v>300202</v>
      </c>
    </row>
    <row r="32" spans="1:11" x14ac:dyDescent="0.2">
      <c r="A32" s="3">
        <v>30</v>
      </c>
      <c r="B32" s="13" t="s">
        <v>29</v>
      </c>
      <c r="C32" s="14">
        <v>1318</v>
      </c>
      <c r="D32" s="14">
        <v>2479</v>
      </c>
      <c r="E32" s="19">
        <v>362785</v>
      </c>
    </row>
    <row r="33" spans="1:5" x14ac:dyDescent="0.2">
      <c r="A33" s="3">
        <v>31</v>
      </c>
      <c r="B33" s="13" t="s">
        <v>30</v>
      </c>
      <c r="C33" s="14">
        <v>2193</v>
      </c>
      <c r="D33" s="14">
        <v>3857</v>
      </c>
      <c r="E33" s="19">
        <v>624975</v>
      </c>
    </row>
    <row r="34" spans="1:5" x14ac:dyDescent="0.2">
      <c r="A34" s="3">
        <v>32</v>
      </c>
      <c r="B34" s="13" t="s">
        <v>31</v>
      </c>
      <c r="C34" s="14">
        <v>345</v>
      </c>
      <c r="D34" s="14">
        <v>661</v>
      </c>
      <c r="E34" s="19">
        <v>96302</v>
      </c>
    </row>
    <row r="35" spans="1:5" x14ac:dyDescent="0.2">
      <c r="A35" s="3">
        <v>33</v>
      </c>
      <c r="B35" s="13" t="s">
        <v>32</v>
      </c>
      <c r="C35" s="13">
        <v>896</v>
      </c>
      <c r="D35" s="14">
        <v>1560</v>
      </c>
      <c r="E35" s="19">
        <v>253936</v>
      </c>
    </row>
    <row r="36" spans="1:5" x14ac:dyDescent="0.2">
      <c r="A36" s="3">
        <v>34</v>
      </c>
      <c r="B36" s="13" t="s">
        <v>33</v>
      </c>
      <c r="C36" s="14">
        <v>1932</v>
      </c>
      <c r="D36" s="14">
        <v>4009</v>
      </c>
      <c r="E36" s="19">
        <v>613303</v>
      </c>
    </row>
    <row r="37" spans="1:5" x14ac:dyDescent="0.2">
      <c r="A37" s="3">
        <v>35</v>
      </c>
      <c r="B37" s="13" t="s">
        <v>34</v>
      </c>
      <c r="C37" s="14">
        <v>167</v>
      </c>
      <c r="D37" s="14">
        <v>363</v>
      </c>
      <c r="E37" s="19">
        <v>49914</v>
      </c>
    </row>
    <row r="38" spans="1:5" x14ac:dyDescent="0.2">
      <c r="A38" s="3">
        <v>36</v>
      </c>
      <c r="B38" s="13" t="s">
        <v>35</v>
      </c>
      <c r="C38" s="13">
        <v>744</v>
      </c>
      <c r="D38" s="14">
        <v>1214</v>
      </c>
      <c r="E38" s="19">
        <v>171606</v>
      </c>
    </row>
    <row r="39" spans="1:5" x14ac:dyDescent="0.2">
      <c r="A39" s="3">
        <v>37</v>
      </c>
      <c r="B39" s="13" t="s">
        <v>36</v>
      </c>
      <c r="C39" s="13">
        <v>258</v>
      </c>
      <c r="D39" s="14">
        <v>496</v>
      </c>
      <c r="E39" s="19">
        <v>72522</v>
      </c>
    </row>
    <row r="40" spans="1:5" x14ac:dyDescent="0.2">
      <c r="A40" s="3">
        <v>38</v>
      </c>
      <c r="B40" s="13" t="s">
        <v>37</v>
      </c>
      <c r="C40" s="13">
        <v>313</v>
      </c>
      <c r="D40" s="13">
        <v>622</v>
      </c>
      <c r="E40" s="19">
        <v>87300</v>
      </c>
    </row>
    <row r="41" spans="1:5" x14ac:dyDescent="0.2">
      <c r="A41" s="3">
        <v>39</v>
      </c>
      <c r="B41" s="13" t="s">
        <v>38</v>
      </c>
      <c r="C41" s="13">
        <v>162</v>
      </c>
      <c r="D41" s="13">
        <v>288</v>
      </c>
      <c r="E41" s="19">
        <v>40234</v>
      </c>
    </row>
    <row r="42" spans="1:5" x14ac:dyDescent="0.2">
      <c r="A42" s="3">
        <v>40</v>
      </c>
      <c r="B42" s="13" t="s">
        <v>39</v>
      </c>
      <c r="C42" s="13">
        <v>642</v>
      </c>
      <c r="D42" s="14">
        <v>1239</v>
      </c>
      <c r="E42" s="19">
        <v>190014</v>
      </c>
    </row>
    <row r="43" spans="1:5" x14ac:dyDescent="0.2">
      <c r="A43" s="3">
        <v>41</v>
      </c>
      <c r="B43" s="13" t="s">
        <v>40</v>
      </c>
      <c r="C43" s="13">
        <v>86</v>
      </c>
      <c r="D43" s="14">
        <v>98</v>
      </c>
      <c r="E43" s="19">
        <v>13244</v>
      </c>
    </row>
    <row r="44" spans="1:5" x14ac:dyDescent="0.2">
      <c r="A44" s="3">
        <v>42</v>
      </c>
      <c r="B44" s="13" t="s">
        <v>41</v>
      </c>
      <c r="C44" s="14">
        <v>1222</v>
      </c>
      <c r="D44" s="14">
        <v>2566</v>
      </c>
      <c r="E44" s="19">
        <v>371111</v>
      </c>
    </row>
    <row r="45" spans="1:5" x14ac:dyDescent="0.2">
      <c r="A45" s="3">
        <v>43</v>
      </c>
      <c r="B45" s="13" t="s">
        <v>42</v>
      </c>
      <c r="C45" s="14">
        <v>1020</v>
      </c>
      <c r="D45" s="14">
        <v>1995</v>
      </c>
      <c r="E45" s="19">
        <v>275153</v>
      </c>
    </row>
    <row r="46" spans="1:5" x14ac:dyDescent="0.2">
      <c r="A46" s="3">
        <v>44</v>
      </c>
      <c r="B46" s="13" t="s">
        <v>43</v>
      </c>
      <c r="C46" s="14">
        <v>140</v>
      </c>
      <c r="D46" s="14">
        <v>261</v>
      </c>
      <c r="E46" s="19">
        <v>47155</v>
      </c>
    </row>
    <row r="47" spans="1:5" x14ac:dyDescent="0.2">
      <c r="A47" s="3">
        <v>45</v>
      </c>
      <c r="B47" s="13" t="s">
        <v>44</v>
      </c>
      <c r="C47" s="13">
        <v>326</v>
      </c>
      <c r="D47" s="13">
        <v>685</v>
      </c>
      <c r="E47" s="19">
        <v>105637</v>
      </c>
    </row>
    <row r="48" spans="1:5" x14ac:dyDescent="0.2">
      <c r="A48" s="3">
        <v>46</v>
      </c>
      <c r="B48" s="13" t="s">
        <v>45</v>
      </c>
      <c r="C48" s="14">
        <v>987</v>
      </c>
      <c r="D48" s="14">
        <v>1951</v>
      </c>
      <c r="E48" s="19">
        <v>295898</v>
      </c>
    </row>
    <row r="49" spans="1:5" x14ac:dyDescent="0.2">
      <c r="A49" s="3">
        <v>47</v>
      </c>
      <c r="B49" s="13" t="s">
        <v>46</v>
      </c>
      <c r="C49" s="14">
        <v>802</v>
      </c>
      <c r="D49" s="14">
        <v>1579</v>
      </c>
      <c r="E49" s="19">
        <v>234331</v>
      </c>
    </row>
    <row r="50" spans="1:5" x14ac:dyDescent="0.2">
      <c r="A50" s="3">
        <v>48</v>
      </c>
      <c r="B50" s="13" t="s">
        <v>47</v>
      </c>
      <c r="C50" s="14">
        <v>1232</v>
      </c>
      <c r="D50" s="14">
        <v>2316</v>
      </c>
      <c r="E50" s="19">
        <v>350579</v>
      </c>
    </row>
    <row r="51" spans="1:5" x14ac:dyDescent="0.2">
      <c r="A51" s="3">
        <v>49</v>
      </c>
      <c r="B51" s="13" t="s">
        <v>48</v>
      </c>
      <c r="C51" s="14">
        <v>1284</v>
      </c>
      <c r="D51" s="14">
        <v>2348</v>
      </c>
      <c r="E51" s="19">
        <v>353175.22</v>
      </c>
    </row>
    <row r="52" spans="1:5" x14ac:dyDescent="0.2">
      <c r="A52" s="3">
        <v>50</v>
      </c>
      <c r="B52" s="13" t="s">
        <v>49</v>
      </c>
      <c r="C52" s="14">
        <v>1939</v>
      </c>
      <c r="D52" s="14">
        <v>4044</v>
      </c>
      <c r="E52" s="19">
        <v>570595</v>
      </c>
    </row>
    <row r="53" spans="1:5" x14ac:dyDescent="0.2">
      <c r="A53" s="3">
        <v>51</v>
      </c>
      <c r="B53" s="13" t="s">
        <v>50</v>
      </c>
      <c r="C53" s="14">
        <v>262</v>
      </c>
      <c r="D53" s="14">
        <v>529</v>
      </c>
      <c r="E53" s="19">
        <v>72116</v>
      </c>
    </row>
    <row r="54" spans="1:5" x14ac:dyDescent="0.2">
      <c r="A54" s="3">
        <v>52</v>
      </c>
      <c r="B54" s="13" t="s">
        <v>51</v>
      </c>
      <c r="C54" s="13">
        <v>999</v>
      </c>
      <c r="D54" s="14">
        <v>1951</v>
      </c>
      <c r="E54" s="19">
        <v>304264</v>
      </c>
    </row>
    <row r="55" spans="1:5" x14ac:dyDescent="0.2">
      <c r="A55" s="3">
        <v>53</v>
      </c>
      <c r="B55" s="13" t="s">
        <v>52</v>
      </c>
      <c r="C55" s="14">
        <v>863</v>
      </c>
      <c r="D55" s="14">
        <v>1718</v>
      </c>
      <c r="E55" s="19">
        <v>286201</v>
      </c>
    </row>
    <row r="56" spans="1:5" x14ac:dyDescent="0.2">
      <c r="A56" s="3">
        <v>54</v>
      </c>
      <c r="B56" s="13" t="s">
        <v>53</v>
      </c>
      <c r="C56" s="13">
        <v>327</v>
      </c>
      <c r="D56" s="14">
        <v>664</v>
      </c>
      <c r="E56" s="19">
        <v>96202</v>
      </c>
    </row>
    <row r="57" spans="1:5" x14ac:dyDescent="0.2">
      <c r="A57" s="3">
        <v>55</v>
      </c>
      <c r="B57" s="13" t="s">
        <v>54</v>
      </c>
      <c r="C57" s="14">
        <v>6702</v>
      </c>
      <c r="D57" s="14">
        <v>12918</v>
      </c>
      <c r="E57" s="19">
        <v>2151788</v>
      </c>
    </row>
    <row r="58" spans="1:5" x14ac:dyDescent="0.2">
      <c r="A58" s="3">
        <v>56</v>
      </c>
      <c r="B58" s="13" t="s">
        <v>55</v>
      </c>
      <c r="C58" s="14">
        <v>2125</v>
      </c>
      <c r="D58" s="14">
        <v>4045</v>
      </c>
      <c r="E58" s="19">
        <v>608472</v>
      </c>
    </row>
    <row r="59" spans="1:5" x14ac:dyDescent="0.2">
      <c r="A59" s="3">
        <v>57</v>
      </c>
      <c r="B59" s="13" t="s">
        <v>56</v>
      </c>
      <c r="C59" s="14">
        <v>630</v>
      </c>
      <c r="D59" s="14">
        <v>1226</v>
      </c>
      <c r="E59" s="19">
        <v>181281</v>
      </c>
    </row>
    <row r="60" spans="1:5" x14ac:dyDescent="0.2">
      <c r="A60" s="3">
        <v>58</v>
      </c>
      <c r="B60" s="13" t="s">
        <v>57</v>
      </c>
      <c r="C60" s="14">
        <v>1552</v>
      </c>
      <c r="D60" s="14">
        <v>2725</v>
      </c>
      <c r="E60" s="19">
        <v>433898</v>
      </c>
    </row>
    <row r="61" spans="1:5" x14ac:dyDescent="0.2">
      <c r="A61" s="3">
        <v>59</v>
      </c>
      <c r="B61" s="13" t="s">
        <v>58</v>
      </c>
      <c r="C61" s="14">
        <v>329</v>
      </c>
      <c r="D61" s="14">
        <v>695</v>
      </c>
      <c r="E61" s="19">
        <v>108062</v>
      </c>
    </row>
    <row r="62" spans="1:5" x14ac:dyDescent="0.2">
      <c r="A62" s="3">
        <v>60</v>
      </c>
      <c r="B62" s="13" t="s">
        <v>59</v>
      </c>
      <c r="C62" s="14">
        <v>1662</v>
      </c>
      <c r="D62" s="14">
        <v>3280</v>
      </c>
      <c r="E62" s="19">
        <v>525313</v>
      </c>
    </row>
    <row r="63" spans="1:5" x14ac:dyDescent="0.2">
      <c r="A63" s="3">
        <v>61</v>
      </c>
      <c r="B63" s="2" t="s">
        <v>118</v>
      </c>
      <c r="C63" s="14">
        <v>591</v>
      </c>
      <c r="D63" s="14">
        <v>1082</v>
      </c>
      <c r="E63" s="19">
        <v>166147</v>
      </c>
    </row>
    <row r="64" spans="1:5" x14ac:dyDescent="0.2">
      <c r="A64" s="3">
        <v>62</v>
      </c>
      <c r="B64" s="13" t="s">
        <v>60</v>
      </c>
      <c r="C64" s="14">
        <v>36163</v>
      </c>
      <c r="D64" s="14">
        <v>68883</v>
      </c>
      <c r="E64" s="19">
        <v>12172573.24</v>
      </c>
    </row>
    <row r="65" spans="1:5" x14ac:dyDescent="0.2">
      <c r="A65" s="3">
        <v>63</v>
      </c>
      <c r="B65" s="13" t="s">
        <v>61</v>
      </c>
      <c r="C65" s="14">
        <v>161</v>
      </c>
      <c r="D65" s="14">
        <v>339</v>
      </c>
      <c r="E65" s="19">
        <v>49873</v>
      </c>
    </row>
    <row r="66" spans="1:5" x14ac:dyDescent="0.2">
      <c r="A66" s="3">
        <v>64</v>
      </c>
      <c r="B66" s="13" t="s">
        <v>62</v>
      </c>
      <c r="C66" s="13">
        <v>496</v>
      </c>
      <c r="D66" s="14">
        <v>1073</v>
      </c>
      <c r="E66" s="19">
        <v>157552</v>
      </c>
    </row>
    <row r="67" spans="1:5" x14ac:dyDescent="0.2">
      <c r="A67" s="3">
        <v>65</v>
      </c>
      <c r="B67" s="13" t="s">
        <v>63</v>
      </c>
      <c r="C67" s="13">
        <v>587</v>
      </c>
      <c r="D67" s="14">
        <v>1156</v>
      </c>
      <c r="E67" s="19">
        <v>175585</v>
      </c>
    </row>
    <row r="68" spans="1:5" x14ac:dyDescent="0.2">
      <c r="A68" s="3">
        <v>66</v>
      </c>
      <c r="B68" s="13" t="s">
        <v>64</v>
      </c>
      <c r="C68" s="14">
        <v>1942</v>
      </c>
      <c r="D68" s="14">
        <v>4145</v>
      </c>
      <c r="E68" s="19">
        <v>668902</v>
      </c>
    </row>
    <row r="69" spans="1:5" x14ac:dyDescent="0.2">
      <c r="A69" s="3">
        <v>67</v>
      </c>
      <c r="B69" s="13" t="s">
        <v>65</v>
      </c>
      <c r="C69" s="14">
        <v>355</v>
      </c>
      <c r="D69" s="14">
        <v>710</v>
      </c>
      <c r="E69" s="19">
        <v>97481</v>
      </c>
    </row>
    <row r="70" spans="1:5" x14ac:dyDescent="0.2">
      <c r="A70" s="3">
        <v>68</v>
      </c>
      <c r="B70" s="13" t="s">
        <v>66</v>
      </c>
      <c r="C70" s="13">
        <v>512</v>
      </c>
      <c r="D70" s="14">
        <v>1064</v>
      </c>
      <c r="E70" s="19">
        <v>158067</v>
      </c>
    </row>
    <row r="71" spans="1:5" x14ac:dyDescent="0.2">
      <c r="A71" s="3">
        <v>69</v>
      </c>
      <c r="B71" s="13" t="s">
        <v>67</v>
      </c>
      <c r="C71" s="14">
        <v>11638</v>
      </c>
      <c r="D71" s="14">
        <v>18724</v>
      </c>
      <c r="E71" s="19">
        <v>3146280</v>
      </c>
    </row>
    <row r="72" spans="1:5" x14ac:dyDescent="0.2">
      <c r="A72" s="3">
        <v>70</v>
      </c>
      <c r="B72" s="13" t="s">
        <v>68</v>
      </c>
      <c r="C72" s="14">
        <v>2901</v>
      </c>
      <c r="D72" s="14">
        <v>6210</v>
      </c>
      <c r="E72" s="19">
        <v>982848.83</v>
      </c>
    </row>
    <row r="73" spans="1:5" x14ac:dyDescent="0.2">
      <c r="A73" s="3">
        <v>71</v>
      </c>
      <c r="B73" s="13" t="s">
        <v>69</v>
      </c>
      <c r="C73" s="14">
        <v>2683</v>
      </c>
      <c r="D73" s="14">
        <v>6381</v>
      </c>
      <c r="E73" s="19">
        <v>1024161</v>
      </c>
    </row>
    <row r="74" spans="1:5" x14ac:dyDescent="0.2">
      <c r="A74" s="3">
        <v>72</v>
      </c>
      <c r="B74" s="13" t="s">
        <v>70</v>
      </c>
      <c r="C74" s="14">
        <v>422</v>
      </c>
      <c r="D74" s="14">
        <v>836</v>
      </c>
      <c r="E74" s="19">
        <v>116806</v>
      </c>
    </row>
    <row r="75" spans="1:5" x14ac:dyDescent="0.2">
      <c r="A75" s="3">
        <v>73</v>
      </c>
      <c r="B75" s="13" t="s">
        <v>71</v>
      </c>
      <c r="C75" s="14">
        <v>6014</v>
      </c>
      <c r="D75" s="14">
        <v>13636</v>
      </c>
      <c r="E75" s="19">
        <v>2204050</v>
      </c>
    </row>
    <row r="76" spans="1:5" x14ac:dyDescent="0.2">
      <c r="A76" s="3">
        <v>74</v>
      </c>
      <c r="B76" s="13" t="s">
        <v>108</v>
      </c>
      <c r="C76" s="14">
        <v>2870</v>
      </c>
      <c r="D76" s="14">
        <v>5604</v>
      </c>
      <c r="E76" s="19">
        <v>864612</v>
      </c>
    </row>
    <row r="77" spans="1:5" x14ac:dyDescent="0.2">
      <c r="A77" s="3">
        <v>75</v>
      </c>
      <c r="B77" s="13" t="s">
        <v>72</v>
      </c>
      <c r="C77" s="14">
        <v>309</v>
      </c>
      <c r="D77" s="14">
        <v>584</v>
      </c>
      <c r="E77" s="19">
        <v>88128</v>
      </c>
    </row>
    <row r="78" spans="1:5" x14ac:dyDescent="0.2">
      <c r="A78" s="3">
        <v>76</v>
      </c>
      <c r="B78" s="13" t="s">
        <v>73</v>
      </c>
      <c r="C78" s="13">
        <v>433</v>
      </c>
      <c r="D78" s="13">
        <v>885</v>
      </c>
      <c r="E78" s="19">
        <v>130964</v>
      </c>
    </row>
    <row r="79" spans="1:5" x14ac:dyDescent="0.2">
      <c r="A79" s="3">
        <v>77</v>
      </c>
      <c r="B79" s="13" t="s">
        <v>74</v>
      </c>
      <c r="C79" s="13">
        <v>934</v>
      </c>
      <c r="D79" s="14">
        <v>1773</v>
      </c>
      <c r="E79" s="19">
        <v>253728</v>
      </c>
    </row>
    <row r="80" spans="1:5" x14ac:dyDescent="0.2">
      <c r="A80" s="3">
        <v>78</v>
      </c>
      <c r="B80" s="13" t="s">
        <v>75</v>
      </c>
      <c r="C80" s="13">
        <v>214</v>
      </c>
      <c r="D80" s="14">
        <v>431</v>
      </c>
      <c r="E80" s="19">
        <v>60682</v>
      </c>
    </row>
    <row r="81" spans="1:5" x14ac:dyDescent="0.2">
      <c r="A81" s="3">
        <v>79</v>
      </c>
      <c r="B81" s="13" t="s">
        <v>76</v>
      </c>
      <c r="C81" s="13">
        <v>598</v>
      </c>
      <c r="D81" s="14">
        <v>1080</v>
      </c>
      <c r="E81" s="19">
        <v>162600</v>
      </c>
    </row>
    <row r="82" spans="1:5" x14ac:dyDescent="0.2">
      <c r="A82" s="3">
        <v>80</v>
      </c>
      <c r="B82" s="13" t="s">
        <v>77</v>
      </c>
      <c r="C82" s="13">
        <v>819</v>
      </c>
      <c r="D82" s="14">
        <v>1591</v>
      </c>
      <c r="E82" s="19">
        <v>225284</v>
      </c>
    </row>
    <row r="83" spans="1:5" x14ac:dyDescent="0.2">
      <c r="A83" s="3">
        <v>82</v>
      </c>
      <c r="B83" s="13" t="s">
        <v>78</v>
      </c>
      <c r="C83" s="14">
        <v>5620</v>
      </c>
      <c r="D83" s="14">
        <v>10967</v>
      </c>
      <c r="E83" s="19">
        <v>1784601.84</v>
      </c>
    </row>
    <row r="84" spans="1:5" x14ac:dyDescent="0.2">
      <c r="A84" s="3">
        <v>83</v>
      </c>
      <c r="B84" s="13" t="s">
        <v>79</v>
      </c>
      <c r="C84" s="14">
        <v>344</v>
      </c>
      <c r="D84" s="14">
        <v>744</v>
      </c>
      <c r="E84" s="19">
        <v>111238</v>
      </c>
    </row>
    <row r="85" spans="1:5" x14ac:dyDescent="0.2">
      <c r="A85" s="3">
        <v>84</v>
      </c>
      <c r="B85" s="13" t="s">
        <v>80</v>
      </c>
      <c r="C85" s="13">
        <v>334</v>
      </c>
      <c r="D85" s="13">
        <v>651</v>
      </c>
      <c r="E85" s="19">
        <v>102602</v>
      </c>
    </row>
    <row r="86" spans="1:5" x14ac:dyDescent="0.2">
      <c r="A86" s="3">
        <v>85</v>
      </c>
      <c r="B86" s="13" t="s">
        <v>81</v>
      </c>
      <c r="C86" s="14">
        <v>1807</v>
      </c>
      <c r="D86" s="14">
        <v>3142</v>
      </c>
      <c r="E86" s="19">
        <v>479374</v>
      </c>
    </row>
    <row r="87" spans="1:5" x14ac:dyDescent="0.2">
      <c r="A87" s="3">
        <v>86</v>
      </c>
      <c r="B87" s="13" t="s">
        <v>82</v>
      </c>
      <c r="C87" s="14">
        <v>3013</v>
      </c>
      <c r="D87" s="14">
        <v>6075</v>
      </c>
      <c r="E87" s="19">
        <v>963201</v>
      </c>
    </row>
    <row r="88" spans="1:5" x14ac:dyDescent="0.2">
      <c r="A88" s="15">
        <v>87</v>
      </c>
      <c r="B88" s="16" t="s">
        <v>83</v>
      </c>
      <c r="C88" s="14">
        <v>330</v>
      </c>
      <c r="D88" s="14">
        <v>599</v>
      </c>
      <c r="E88" s="19">
        <v>85807</v>
      </c>
    </row>
    <row r="89" spans="1:5" x14ac:dyDescent="0.2">
      <c r="A89" s="15">
        <v>88</v>
      </c>
      <c r="B89" s="16" t="s">
        <v>84</v>
      </c>
      <c r="C89" s="13">
        <v>31</v>
      </c>
      <c r="D89" s="13">
        <v>106</v>
      </c>
      <c r="E89" s="19">
        <v>14721</v>
      </c>
    </row>
    <row r="90" spans="1:5" x14ac:dyDescent="0.2">
      <c r="A90" s="15">
        <v>92</v>
      </c>
      <c r="B90" s="16" t="s">
        <v>106</v>
      </c>
      <c r="C90" s="14">
        <v>1189</v>
      </c>
      <c r="D90" s="14">
        <v>2263</v>
      </c>
      <c r="E90" s="19">
        <v>445155</v>
      </c>
    </row>
    <row r="91" spans="1:5" x14ac:dyDescent="0.2">
      <c r="A91" s="15" t="s">
        <v>117</v>
      </c>
      <c r="B91" s="16" t="s">
        <v>113</v>
      </c>
      <c r="C91" s="14">
        <v>1615</v>
      </c>
      <c r="D91" s="14">
        <v>3254</v>
      </c>
      <c r="E91" s="19">
        <v>693432</v>
      </c>
    </row>
    <row r="92" spans="1:5" x14ac:dyDescent="0.2">
      <c r="A92" s="15" t="s">
        <v>107</v>
      </c>
      <c r="B92" s="2" t="s">
        <v>107</v>
      </c>
      <c r="C92" s="14">
        <v>3</v>
      </c>
      <c r="D92" s="14">
        <v>3</v>
      </c>
      <c r="E92" s="19">
        <v>649</v>
      </c>
    </row>
    <row r="93" spans="1:5" s="13" customFormat="1" x14ac:dyDescent="0.2">
      <c r="A93" s="10"/>
      <c r="B93" s="17" t="s">
        <v>112</v>
      </c>
      <c r="C93" s="8">
        <f>SUM(C5:C92)</f>
        <v>233095</v>
      </c>
      <c r="D93" s="8">
        <f>SUM(D5:D92)</f>
        <v>440562</v>
      </c>
      <c r="E93" s="18">
        <f>SUM(E5:E92)</f>
        <v>74023435.219999999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x14ac:dyDescent="0.2">
      <c r="A96" s="13" t="s">
        <v>105</v>
      </c>
      <c r="B96" s="13"/>
      <c r="C96" s="14"/>
      <c r="D96" s="14"/>
      <c r="E96" s="14"/>
    </row>
    <row r="97" spans="1:5" x14ac:dyDescent="0.2">
      <c r="B97" s="13" t="s">
        <v>100</v>
      </c>
      <c r="C97" s="14"/>
      <c r="D97" s="14"/>
      <c r="E97" s="14"/>
    </row>
    <row r="98" spans="1:5" x14ac:dyDescent="0.2">
      <c r="A98" s="22" t="s">
        <v>109</v>
      </c>
      <c r="B98" s="13"/>
      <c r="C98" s="14"/>
      <c r="D98" s="14"/>
      <c r="E98" s="14"/>
    </row>
    <row r="99" spans="1:5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4920-93A2-4BF2-AD36-1C593B174B3E}">
  <dimension ref="A1:I93"/>
  <sheetViews>
    <sheetView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D91" sqref="D91"/>
    </sheetView>
  </sheetViews>
  <sheetFormatPr defaultRowHeight="12.75" x14ac:dyDescent="0.2"/>
  <cols>
    <col min="1" max="1" width="9.140625" style="37" customWidth="1"/>
    <col min="2" max="2" width="23.7109375" style="13" bestFit="1" customWidth="1"/>
    <col min="3" max="3" width="22.5703125" style="14" bestFit="1" customWidth="1"/>
    <col min="4" max="4" width="24.42578125" style="14" bestFit="1" customWidth="1"/>
    <col min="5" max="5" width="18.42578125" style="19" customWidth="1"/>
    <col min="6" max="6" width="27.42578125" style="19" bestFit="1" customWidth="1"/>
    <col min="7" max="8" width="29.28515625" style="19" bestFit="1" customWidth="1"/>
    <col min="9" max="9" width="17.5703125" style="19" customWidth="1"/>
    <col min="10" max="257" width="9.140625" style="13"/>
    <col min="258" max="258" width="23.7109375" style="13" bestFit="1" customWidth="1"/>
    <col min="259" max="259" width="22.5703125" style="13" bestFit="1" customWidth="1"/>
    <col min="260" max="260" width="24.42578125" style="13" bestFit="1" customWidth="1"/>
    <col min="261" max="261" width="18.42578125" style="13" customWidth="1"/>
    <col min="262" max="262" width="27.42578125" style="13" bestFit="1" customWidth="1"/>
    <col min="263" max="264" width="29.28515625" style="13" bestFit="1" customWidth="1"/>
    <col min="265" max="265" width="17.5703125" style="13" customWidth="1"/>
    <col min="266" max="513" width="9.140625" style="13"/>
    <col min="514" max="514" width="23.7109375" style="13" bestFit="1" customWidth="1"/>
    <col min="515" max="515" width="22.5703125" style="13" bestFit="1" customWidth="1"/>
    <col min="516" max="516" width="24.42578125" style="13" bestFit="1" customWidth="1"/>
    <col min="517" max="517" width="18.42578125" style="13" customWidth="1"/>
    <col min="518" max="518" width="27.42578125" style="13" bestFit="1" customWidth="1"/>
    <col min="519" max="520" width="29.28515625" style="13" bestFit="1" customWidth="1"/>
    <col min="521" max="521" width="17.5703125" style="13" customWidth="1"/>
    <col min="522" max="769" width="9.140625" style="13"/>
    <col min="770" max="770" width="23.7109375" style="13" bestFit="1" customWidth="1"/>
    <col min="771" max="771" width="22.5703125" style="13" bestFit="1" customWidth="1"/>
    <col min="772" max="772" width="24.42578125" style="13" bestFit="1" customWidth="1"/>
    <col min="773" max="773" width="18.42578125" style="13" customWidth="1"/>
    <col min="774" max="774" width="27.42578125" style="13" bestFit="1" customWidth="1"/>
    <col min="775" max="776" width="29.28515625" style="13" bestFit="1" customWidth="1"/>
    <col min="777" max="777" width="17.5703125" style="13" customWidth="1"/>
    <col min="778" max="1025" width="9.140625" style="13"/>
    <col min="1026" max="1026" width="23.7109375" style="13" bestFit="1" customWidth="1"/>
    <col min="1027" max="1027" width="22.5703125" style="13" bestFit="1" customWidth="1"/>
    <col min="1028" max="1028" width="24.42578125" style="13" bestFit="1" customWidth="1"/>
    <col min="1029" max="1029" width="18.42578125" style="13" customWidth="1"/>
    <col min="1030" max="1030" width="27.42578125" style="13" bestFit="1" customWidth="1"/>
    <col min="1031" max="1032" width="29.28515625" style="13" bestFit="1" customWidth="1"/>
    <col min="1033" max="1033" width="17.5703125" style="13" customWidth="1"/>
    <col min="1034" max="1281" width="9.140625" style="13"/>
    <col min="1282" max="1282" width="23.7109375" style="13" bestFit="1" customWidth="1"/>
    <col min="1283" max="1283" width="22.5703125" style="13" bestFit="1" customWidth="1"/>
    <col min="1284" max="1284" width="24.42578125" style="13" bestFit="1" customWidth="1"/>
    <col min="1285" max="1285" width="18.42578125" style="13" customWidth="1"/>
    <col min="1286" max="1286" width="27.42578125" style="13" bestFit="1" customWidth="1"/>
    <col min="1287" max="1288" width="29.28515625" style="13" bestFit="1" customWidth="1"/>
    <col min="1289" max="1289" width="17.5703125" style="13" customWidth="1"/>
    <col min="1290" max="1537" width="9.140625" style="13"/>
    <col min="1538" max="1538" width="23.7109375" style="13" bestFit="1" customWidth="1"/>
    <col min="1539" max="1539" width="22.5703125" style="13" bestFit="1" customWidth="1"/>
    <col min="1540" max="1540" width="24.42578125" style="13" bestFit="1" customWidth="1"/>
    <col min="1541" max="1541" width="18.42578125" style="13" customWidth="1"/>
    <col min="1542" max="1542" width="27.42578125" style="13" bestFit="1" customWidth="1"/>
    <col min="1543" max="1544" width="29.28515625" style="13" bestFit="1" customWidth="1"/>
    <col min="1545" max="1545" width="17.5703125" style="13" customWidth="1"/>
    <col min="1546" max="1793" width="9.140625" style="13"/>
    <col min="1794" max="1794" width="23.7109375" style="13" bestFit="1" customWidth="1"/>
    <col min="1795" max="1795" width="22.5703125" style="13" bestFit="1" customWidth="1"/>
    <col min="1796" max="1796" width="24.42578125" style="13" bestFit="1" customWidth="1"/>
    <col min="1797" max="1797" width="18.42578125" style="13" customWidth="1"/>
    <col min="1798" max="1798" width="27.42578125" style="13" bestFit="1" customWidth="1"/>
    <col min="1799" max="1800" width="29.28515625" style="13" bestFit="1" customWidth="1"/>
    <col min="1801" max="1801" width="17.5703125" style="13" customWidth="1"/>
    <col min="1802" max="2049" width="9.140625" style="13"/>
    <col min="2050" max="2050" width="23.7109375" style="13" bestFit="1" customWidth="1"/>
    <col min="2051" max="2051" width="22.5703125" style="13" bestFit="1" customWidth="1"/>
    <col min="2052" max="2052" width="24.42578125" style="13" bestFit="1" customWidth="1"/>
    <col min="2053" max="2053" width="18.42578125" style="13" customWidth="1"/>
    <col min="2054" max="2054" width="27.42578125" style="13" bestFit="1" customWidth="1"/>
    <col min="2055" max="2056" width="29.28515625" style="13" bestFit="1" customWidth="1"/>
    <col min="2057" max="2057" width="17.5703125" style="13" customWidth="1"/>
    <col min="2058" max="2305" width="9.140625" style="13"/>
    <col min="2306" max="2306" width="23.7109375" style="13" bestFit="1" customWidth="1"/>
    <col min="2307" max="2307" width="22.5703125" style="13" bestFit="1" customWidth="1"/>
    <col min="2308" max="2308" width="24.42578125" style="13" bestFit="1" customWidth="1"/>
    <col min="2309" max="2309" width="18.42578125" style="13" customWidth="1"/>
    <col min="2310" max="2310" width="27.42578125" style="13" bestFit="1" customWidth="1"/>
    <col min="2311" max="2312" width="29.28515625" style="13" bestFit="1" customWidth="1"/>
    <col min="2313" max="2313" width="17.5703125" style="13" customWidth="1"/>
    <col min="2314" max="2561" width="9.140625" style="13"/>
    <col min="2562" max="2562" width="23.7109375" style="13" bestFit="1" customWidth="1"/>
    <col min="2563" max="2563" width="22.5703125" style="13" bestFit="1" customWidth="1"/>
    <col min="2564" max="2564" width="24.42578125" style="13" bestFit="1" customWidth="1"/>
    <col min="2565" max="2565" width="18.42578125" style="13" customWidth="1"/>
    <col min="2566" max="2566" width="27.42578125" style="13" bestFit="1" customWidth="1"/>
    <col min="2567" max="2568" width="29.28515625" style="13" bestFit="1" customWidth="1"/>
    <col min="2569" max="2569" width="17.5703125" style="13" customWidth="1"/>
    <col min="2570" max="2817" width="9.140625" style="13"/>
    <col min="2818" max="2818" width="23.7109375" style="13" bestFit="1" customWidth="1"/>
    <col min="2819" max="2819" width="22.5703125" style="13" bestFit="1" customWidth="1"/>
    <col min="2820" max="2820" width="24.42578125" style="13" bestFit="1" customWidth="1"/>
    <col min="2821" max="2821" width="18.42578125" style="13" customWidth="1"/>
    <col min="2822" max="2822" width="27.42578125" style="13" bestFit="1" customWidth="1"/>
    <col min="2823" max="2824" width="29.28515625" style="13" bestFit="1" customWidth="1"/>
    <col min="2825" max="2825" width="17.5703125" style="13" customWidth="1"/>
    <col min="2826" max="3073" width="9.140625" style="13"/>
    <col min="3074" max="3074" width="23.7109375" style="13" bestFit="1" customWidth="1"/>
    <col min="3075" max="3075" width="22.5703125" style="13" bestFit="1" customWidth="1"/>
    <col min="3076" max="3076" width="24.42578125" style="13" bestFit="1" customWidth="1"/>
    <col min="3077" max="3077" width="18.42578125" style="13" customWidth="1"/>
    <col min="3078" max="3078" width="27.42578125" style="13" bestFit="1" customWidth="1"/>
    <col min="3079" max="3080" width="29.28515625" style="13" bestFit="1" customWidth="1"/>
    <col min="3081" max="3081" width="17.5703125" style="13" customWidth="1"/>
    <col min="3082" max="3329" width="9.140625" style="13"/>
    <col min="3330" max="3330" width="23.7109375" style="13" bestFit="1" customWidth="1"/>
    <col min="3331" max="3331" width="22.5703125" style="13" bestFit="1" customWidth="1"/>
    <col min="3332" max="3332" width="24.42578125" style="13" bestFit="1" customWidth="1"/>
    <col min="3333" max="3333" width="18.42578125" style="13" customWidth="1"/>
    <col min="3334" max="3334" width="27.42578125" style="13" bestFit="1" customWidth="1"/>
    <col min="3335" max="3336" width="29.28515625" style="13" bestFit="1" customWidth="1"/>
    <col min="3337" max="3337" width="17.5703125" style="13" customWidth="1"/>
    <col min="3338" max="3585" width="9.140625" style="13"/>
    <col min="3586" max="3586" width="23.7109375" style="13" bestFit="1" customWidth="1"/>
    <col min="3587" max="3587" width="22.5703125" style="13" bestFit="1" customWidth="1"/>
    <col min="3588" max="3588" width="24.42578125" style="13" bestFit="1" customWidth="1"/>
    <col min="3589" max="3589" width="18.42578125" style="13" customWidth="1"/>
    <col min="3590" max="3590" width="27.42578125" style="13" bestFit="1" customWidth="1"/>
    <col min="3591" max="3592" width="29.28515625" style="13" bestFit="1" customWidth="1"/>
    <col min="3593" max="3593" width="17.5703125" style="13" customWidth="1"/>
    <col min="3594" max="3841" width="9.140625" style="13"/>
    <col min="3842" max="3842" width="23.7109375" style="13" bestFit="1" customWidth="1"/>
    <col min="3843" max="3843" width="22.5703125" style="13" bestFit="1" customWidth="1"/>
    <col min="3844" max="3844" width="24.42578125" style="13" bestFit="1" customWidth="1"/>
    <col min="3845" max="3845" width="18.42578125" style="13" customWidth="1"/>
    <col min="3846" max="3846" width="27.42578125" style="13" bestFit="1" customWidth="1"/>
    <col min="3847" max="3848" width="29.28515625" style="13" bestFit="1" customWidth="1"/>
    <col min="3849" max="3849" width="17.5703125" style="13" customWidth="1"/>
    <col min="3850" max="4097" width="9.140625" style="13"/>
    <col min="4098" max="4098" width="23.7109375" style="13" bestFit="1" customWidth="1"/>
    <col min="4099" max="4099" width="22.5703125" style="13" bestFit="1" customWidth="1"/>
    <col min="4100" max="4100" width="24.42578125" style="13" bestFit="1" customWidth="1"/>
    <col min="4101" max="4101" width="18.42578125" style="13" customWidth="1"/>
    <col min="4102" max="4102" width="27.42578125" style="13" bestFit="1" customWidth="1"/>
    <col min="4103" max="4104" width="29.28515625" style="13" bestFit="1" customWidth="1"/>
    <col min="4105" max="4105" width="17.5703125" style="13" customWidth="1"/>
    <col min="4106" max="4353" width="9.140625" style="13"/>
    <col min="4354" max="4354" width="23.7109375" style="13" bestFit="1" customWidth="1"/>
    <col min="4355" max="4355" width="22.5703125" style="13" bestFit="1" customWidth="1"/>
    <col min="4356" max="4356" width="24.42578125" style="13" bestFit="1" customWidth="1"/>
    <col min="4357" max="4357" width="18.42578125" style="13" customWidth="1"/>
    <col min="4358" max="4358" width="27.42578125" style="13" bestFit="1" customWidth="1"/>
    <col min="4359" max="4360" width="29.28515625" style="13" bestFit="1" customWidth="1"/>
    <col min="4361" max="4361" width="17.5703125" style="13" customWidth="1"/>
    <col min="4362" max="4609" width="9.140625" style="13"/>
    <col min="4610" max="4610" width="23.7109375" style="13" bestFit="1" customWidth="1"/>
    <col min="4611" max="4611" width="22.5703125" style="13" bestFit="1" customWidth="1"/>
    <col min="4612" max="4612" width="24.42578125" style="13" bestFit="1" customWidth="1"/>
    <col min="4613" max="4613" width="18.42578125" style="13" customWidth="1"/>
    <col min="4614" max="4614" width="27.42578125" style="13" bestFit="1" customWidth="1"/>
    <col min="4615" max="4616" width="29.28515625" style="13" bestFit="1" customWidth="1"/>
    <col min="4617" max="4617" width="17.5703125" style="13" customWidth="1"/>
    <col min="4618" max="4865" width="9.140625" style="13"/>
    <col min="4866" max="4866" width="23.7109375" style="13" bestFit="1" customWidth="1"/>
    <col min="4867" max="4867" width="22.5703125" style="13" bestFit="1" customWidth="1"/>
    <col min="4868" max="4868" width="24.42578125" style="13" bestFit="1" customWidth="1"/>
    <col min="4869" max="4869" width="18.42578125" style="13" customWidth="1"/>
    <col min="4870" max="4870" width="27.42578125" style="13" bestFit="1" customWidth="1"/>
    <col min="4871" max="4872" width="29.28515625" style="13" bestFit="1" customWidth="1"/>
    <col min="4873" max="4873" width="17.5703125" style="13" customWidth="1"/>
    <col min="4874" max="5121" width="9.140625" style="13"/>
    <col min="5122" max="5122" width="23.7109375" style="13" bestFit="1" customWidth="1"/>
    <col min="5123" max="5123" width="22.5703125" style="13" bestFit="1" customWidth="1"/>
    <col min="5124" max="5124" width="24.42578125" style="13" bestFit="1" customWidth="1"/>
    <col min="5125" max="5125" width="18.42578125" style="13" customWidth="1"/>
    <col min="5126" max="5126" width="27.42578125" style="13" bestFit="1" customWidth="1"/>
    <col min="5127" max="5128" width="29.28515625" style="13" bestFit="1" customWidth="1"/>
    <col min="5129" max="5129" width="17.5703125" style="13" customWidth="1"/>
    <col min="5130" max="5377" width="9.140625" style="13"/>
    <col min="5378" max="5378" width="23.7109375" style="13" bestFit="1" customWidth="1"/>
    <col min="5379" max="5379" width="22.5703125" style="13" bestFit="1" customWidth="1"/>
    <col min="5380" max="5380" width="24.42578125" style="13" bestFit="1" customWidth="1"/>
    <col min="5381" max="5381" width="18.42578125" style="13" customWidth="1"/>
    <col min="5382" max="5382" width="27.42578125" style="13" bestFit="1" customWidth="1"/>
    <col min="5383" max="5384" width="29.28515625" style="13" bestFit="1" customWidth="1"/>
    <col min="5385" max="5385" width="17.5703125" style="13" customWidth="1"/>
    <col min="5386" max="5633" width="9.140625" style="13"/>
    <col min="5634" max="5634" width="23.7109375" style="13" bestFit="1" customWidth="1"/>
    <col min="5635" max="5635" width="22.5703125" style="13" bestFit="1" customWidth="1"/>
    <col min="5636" max="5636" width="24.42578125" style="13" bestFit="1" customWidth="1"/>
    <col min="5637" max="5637" width="18.42578125" style="13" customWidth="1"/>
    <col min="5638" max="5638" width="27.42578125" style="13" bestFit="1" customWidth="1"/>
    <col min="5639" max="5640" width="29.28515625" style="13" bestFit="1" customWidth="1"/>
    <col min="5641" max="5641" width="17.5703125" style="13" customWidth="1"/>
    <col min="5642" max="5889" width="9.140625" style="13"/>
    <col min="5890" max="5890" width="23.7109375" style="13" bestFit="1" customWidth="1"/>
    <col min="5891" max="5891" width="22.5703125" style="13" bestFit="1" customWidth="1"/>
    <col min="5892" max="5892" width="24.42578125" style="13" bestFit="1" customWidth="1"/>
    <col min="5893" max="5893" width="18.42578125" style="13" customWidth="1"/>
    <col min="5894" max="5894" width="27.42578125" style="13" bestFit="1" customWidth="1"/>
    <col min="5895" max="5896" width="29.28515625" style="13" bestFit="1" customWidth="1"/>
    <col min="5897" max="5897" width="17.5703125" style="13" customWidth="1"/>
    <col min="5898" max="6145" width="9.140625" style="13"/>
    <col min="6146" max="6146" width="23.7109375" style="13" bestFit="1" customWidth="1"/>
    <col min="6147" max="6147" width="22.5703125" style="13" bestFit="1" customWidth="1"/>
    <col min="6148" max="6148" width="24.42578125" style="13" bestFit="1" customWidth="1"/>
    <col min="6149" max="6149" width="18.42578125" style="13" customWidth="1"/>
    <col min="6150" max="6150" width="27.42578125" style="13" bestFit="1" customWidth="1"/>
    <col min="6151" max="6152" width="29.28515625" style="13" bestFit="1" customWidth="1"/>
    <col min="6153" max="6153" width="17.5703125" style="13" customWidth="1"/>
    <col min="6154" max="6401" width="9.140625" style="13"/>
    <col min="6402" max="6402" width="23.7109375" style="13" bestFit="1" customWidth="1"/>
    <col min="6403" max="6403" width="22.5703125" style="13" bestFit="1" customWidth="1"/>
    <col min="6404" max="6404" width="24.42578125" style="13" bestFit="1" customWidth="1"/>
    <col min="6405" max="6405" width="18.42578125" style="13" customWidth="1"/>
    <col min="6406" max="6406" width="27.42578125" style="13" bestFit="1" customWidth="1"/>
    <col min="6407" max="6408" width="29.28515625" style="13" bestFit="1" customWidth="1"/>
    <col min="6409" max="6409" width="17.5703125" style="13" customWidth="1"/>
    <col min="6410" max="6657" width="9.140625" style="13"/>
    <col min="6658" max="6658" width="23.7109375" style="13" bestFit="1" customWidth="1"/>
    <col min="6659" max="6659" width="22.5703125" style="13" bestFit="1" customWidth="1"/>
    <col min="6660" max="6660" width="24.42578125" style="13" bestFit="1" customWidth="1"/>
    <col min="6661" max="6661" width="18.42578125" style="13" customWidth="1"/>
    <col min="6662" max="6662" width="27.42578125" style="13" bestFit="1" customWidth="1"/>
    <col min="6663" max="6664" width="29.28515625" style="13" bestFit="1" customWidth="1"/>
    <col min="6665" max="6665" width="17.5703125" style="13" customWidth="1"/>
    <col min="6666" max="6913" width="9.140625" style="13"/>
    <col min="6914" max="6914" width="23.7109375" style="13" bestFit="1" customWidth="1"/>
    <col min="6915" max="6915" width="22.5703125" style="13" bestFit="1" customWidth="1"/>
    <col min="6916" max="6916" width="24.42578125" style="13" bestFit="1" customWidth="1"/>
    <col min="6917" max="6917" width="18.42578125" style="13" customWidth="1"/>
    <col min="6918" max="6918" width="27.42578125" style="13" bestFit="1" customWidth="1"/>
    <col min="6919" max="6920" width="29.28515625" style="13" bestFit="1" customWidth="1"/>
    <col min="6921" max="6921" width="17.5703125" style="13" customWidth="1"/>
    <col min="6922" max="7169" width="9.140625" style="13"/>
    <col min="7170" max="7170" width="23.7109375" style="13" bestFit="1" customWidth="1"/>
    <col min="7171" max="7171" width="22.5703125" style="13" bestFit="1" customWidth="1"/>
    <col min="7172" max="7172" width="24.42578125" style="13" bestFit="1" customWidth="1"/>
    <col min="7173" max="7173" width="18.42578125" style="13" customWidth="1"/>
    <col min="7174" max="7174" width="27.42578125" style="13" bestFit="1" customWidth="1"/>
    <col min="7175" max="7176" width="29.28515625" style="13" bestFit="1" customWidth="1"/>
    <col min="7177" max="7177" width="17.5703125" style="13" customWidth="1"/>
    <col min="7178" max="7425" width="9.140625" style="13"/>
    <col min="7426" max="7426" width="23.7109375" style="13" bestFit="1" customWidth="1"/>
    <col min="7427" max="7427" width="22.5703125" style="13" bestFit="1" customWidth="1"/>
    <col min="7428" max="7428" width="24.42578125" style="13" bestFit="1" customWidth="1"/>
    <col min="7429" max="7429" width="18.42578125" style="13" customWidth="1"/>
    <col min="7430" max="7430" width="27.42578125" style="13" bestFit="1" customWidth="1"/>
    <col min="7431" max="7432" width="29.28515625" style="13" bestFit="1" customWidth="1"/>
    <col min="7433" max="7433" width="17.5703125" style="13" customWidth="1"/>
    <col min="7434" max="7681" width="9.140625" style="13"/>
    <col min="7682" max="7682" width="23.7109375" style="13" bestFit="1" customWidth="1"/>
    <col min="7683" max="7683" width="22.5703125" style="13" bestFit="1" customWidth="1"/>
    <col min="7684" max="7684" width="24.42578125" style="13" bestFit="1" customWidth="1"/>
    <col min="7685" max="7685" width="18.42578125" style="13" customWidth="1"/>
    <col min="7686" max="7686" width="27.42578125" style="13" bestFit="1" customWidth="1"/>
    <col min="7687" max="7688" width="29.28515625" style="13" bestFit="1" customWidth="1"/>
    <col min="7689" max="7689" width="17.5703125" style="13" customWidth="1"/>
    <col min="7690" max="7937" width="9.140625" style="13"/>
    <col min="7938" max="7938" width="23.7109375" style="13" bestFit="1" customWidth="1"/>
    <col min="7939" max="7939" width="22.5703125" style="13" bestFit="1" customWidth="1"/>
    <col min="7940" max="7940" width="24.42578125" style="13" bestFit="1" customWidth="1"/>
    <col min="7941" max="7941" width="18.42578125" style="13" customWidth="1"/>
    <col min="7942" max="7942" width="27.42578125" style="13" bestFit="1" customWidth="1"/>
    <col min="7943" max="7944" width="29.28515625" style="13" bestFit="1" customWidth="1"/>
    <col min="7945" max="7945" width="17.5703125" style="13" customWidth="1"/>
    <col min="7946" max="8193" width="9.140625" style="13"/>
    <col min="8194" max="8194" width="23.7109375" style="13" bestFit="1" customWidth="1"/>
    <col min="8195" max="8195" width="22.5703125" style="13" bestFit="1" customWidth="1"/>
    <col min="8196" max="8196" width="24.42578125" style="13" bestFit="1" customWidth="1"/>
    <col min="8197" max="8197" width="18.42578125" style="13" customWidth="1"/>
    <col min="8198" max="8198" width="27.42578125" style="13" bestFit="1" customWidth="1"/>
    <col min="8199" max="8200" width="29.28515625" style="13" bestFit="1" customWidth="1"/>
    <col min="8201" max="8201" width="17.5703125" style="13" customWidth="1"/>
    <col min="8202" max="8449" width="9.140625" style="13"/>
    <col min="8450" max="8450" width="23.7109375" style="13" bestFit="1" customWidth="1"/>
    <col min="8451" max="8451" width="22.5703125" style="13" bestFit="1" customWidth="1"/>
    <col min="8452" max="8452" width="24.42578125" style="13" bestFit="1" customWidth="1"/>
    <col min="8453" max="8453" width="18.42578125" style="13" customWidth="1"/>
    <col min="8454" max="8454" width="27.42578125" style="13" bestFit="1" customWidth="1"/>
    <col min="8455" max="8456" width="29.28515625" style="13" bestFit="1" customWidth="1"/>
    <col min="8457" max="8457" width="17.5703125" style="13" customWidth="1"/>
    <col min="8458" max="8705" width="9.140625" style="13"/>
    <col min="8706" max="8706" width="23.7109375" style="13" bestFit="1" customWidth="1"/>
    <col min="8707" max="8707" width="22.5703125" style="13" bestFit="1" customWidth="1"/>
    <col min="8708" max="8708" width="24.42578125" style="13" bestFit="1" customWidth="1"/>
    <col min="8709" max="8709" width="18.42578125" style="13" customWidth="1"/>
    <col min="8710" max="8710" width="27.42578125" style="13" bestFit="1" customWidth="1"/>
    <col min="8711" max="8712" width="29.28515625" style="13" bestFit="1" customWidth="1"/>
    <col min="8713" max="8713" width="17.5703125" style="13" customWidth="1"/>
    <col min="8714" max="8961" width="9.140625" style="13"/>
    <col min="8962" max="8962" width="23.7109375" style="13" bestFit="1" customWidth="1"/>
    <col min="8963" max="8963" width="22.5703125" style="13" bestFit="1" customWidth="1"/>
    <col min="8964" max="8964" width="24.42578125" style="13" bestFit="1" customWidth="1"/>
    <col min="8965" max="8965" width="18.42578125" style="13" customWidth="1"/>
    <col min="8966" max="8966" width="27.42578125" style="13" bestFit="1" customWidth="1"/>
    <col min="8967" max="8968" width="29.28515625" style="13" bestFit="1" customWidth="1"/>
    <col min="8969" max="8969" width="17.5703125" style="13" customWidth="1"/>
    <col min="8970" max="9217" width="9.140625" style="13"/>
    <col min="9218" max="9218" width="23.7109375" style="13" bestFit="1" customWidth="1"/>
    <col min="9219" max="9219" width="22.5703125" style="13" bestFit="1" customWidth="1"/>
    <col min="9220" max="9220" width="24.42578125" style="13" bestFit="1" customWidth="1"/>
    <col min="9221" max="9221" width="18.42578125" style="13" customWidth="1"/>
    <col min="9222" max="9222" width="27.42578125" style="13" bestFit="1" customWidth="1"/>
    <col min="9223" max="9224" width="29.28515625" style="13" bestFit="1" customWidth="1"/>
    <col min="9225" max="9225" width="17.5703125" style="13" customWidth="1"/>
    <col min="9226" max="9473" width="9.140625" style="13"/>
    <col min="9474" max="9474" width="23.7109375" style="13" bestFit="1" customWidth="1"/>
    <col min="9475" max="9475" width="22.5703125" style="13" bestFit="1" customWidth="1"/>
    <col min="9476" max="9476" width="24.42578125" style="13" bestFit="1" customWidth="1"/>
    <col min="9477" max="9477" width="18.42578125" style="13" customWidth="1"/>
    <col min="9478" max="9478" width="27.42578125" style="13" bestFit="1" customWidth="1"/>
    <col min="9479" max="9480" width="29.28515625" style="13" bestFit="1" customWidth="1"/>
    <col min="9481" max="9481" width="17.5703125" style="13" customWidth="1"/>
    <col min="9482" max="9729" width="9.140625" style="13"/>
    <col min="9730" max="9730" width="23.7109375" style="13" bestFit="1" customWidth="1"/>
    <col min="9731" max="9731" width="22.5703125" style="13" bestFit="1" customWidth="1"/>
    <col min="9732" max="9732" width="24.42578125" style="13" bestFit="1" customWidth="1"/>
    <col min="9733" max="9733" width="18.42578125" style="13" customWidth="1"/>
    <col min="9734" max="9734" width="27.42578125" style="13" bestFit="1" customWidth="1"/>
    <col min="9735" max="9736" width="29.28515625" style="13" bestFit="1" customWidth="1"/>
    <col min="9737" max="9737" width="17.5703125" style="13" customWidth="1"/>
    <col min="9738" max="9985" width="9.140625" style="13"/>
    <col min="9986" max="9986" width="23.7109375" style="13" bestFit="1" customWidth="1"/>
    <col min="9987" max="9987" width="22.5703125" style="13" bestFit="1" customWidth="1"/>
    <col min="9988" max="9988" width="24.42578125" style="13" bestFit="1" customWidth="1"/>
    <col min="9989" max="9989" width="18.42578125" style="13" customWidth="1"/>
    <col min="9990" max="9990" width="27.42578125" style="13" bestFit="1" customWidth="1"/>
    <col min="9991" max="9992" width="29.28515625" style="13" bestFit="1" customWidth="1"/>
    <col min="9993" max="9993" width="17.5703125" style="13" customWidth="1"/>
    <col min="9994" max="10241" width="9.140625" style="13"/>
    <col min="10242" max="10242" width="23.7109375" style="13" bestFit="1" customWidth="1"/>
    <col min="10243" max="10243" width="22.5703125" style="13" bestFit="1" customWidth="1"/>
    <col min="10244" max="10244" width="24.42578125" style="13" bestFit="1" customWidth="1"/>
    <col min="10245" max="10245" width="18.42578125" style="13" customWidth="1"/>
    <col min="10246" max="10246" width="27.42578125" style="13" bestFit="1" customWidth="1"/>
    <col min="10247" max="10248" width="29.28515625" style="13" bestFit="1" customWidth="1"/>
    <col min="10249" max="10249" width="17.5703125" style="13" customWidth="1"/>
    <col min="10250" max="10497" width="9.140625" style="13"/>
    <col min="10498" max="10498" width="23.7109375" style="13" bestFit="1" customWidth="1"/>
    <col min="10499" max="10499" width="22.5703125" style="13" bestFit="1" customWidth="1"/>
    <col min="10500" max="10500" width="24.42578125" style="13" bestFit="1" customWidth="1"/>
    <col min="10501" max="10501" width="18.42578125" style="13" customWidth="1"/>
    <col min="10502" max="10502" width="27.42578125" style="13" bestFit="1" customWidth="1"/>
    <col min="10503" max="10504" width="29.28515625" style="13" bestFit="1" customWidth="1"/>
    <col min="10505" max="10505" width="17.5703125" style="13" customWidth="1"/>
    <col min="10506" max="10753" width="9.140625" style="13"/>
    <col min="10754" max="10754" width="23.7109375" style="13" bestFit="1" customWidth="1"/>
    <col min="10755" max="10755" width="22.5703125" style="13" bestFit="1" customWidth="1"/>
    <col min="10756" max="10756" width="24.42578125" style="13" bestFit="1" customWidth="1"/>
    <col min="10757" max="10757" width="18.42578125" style="13" customWidth="1"/>
    <col min="10758" max="10758" width="27.42578125" style="13" bestFit="1" customWidth="1"/>
    <col min="10759" max="10760" width="29.28515625" style="13" bestFit="1" customWidth="1"/>
    <col min="10761" max="10761" width="17.5703125" style="13" customWidth="1"/>
    <col min="10762" max="11009" width="9.140625" style="13"/>
    <col min="11010" max="11010" width="23.7109375" style="13" bestFit="1" customWidth="1"/>
    <col min="11011" max="11011" width="22.5703125" style="13" bestFit="1" customWidth="1"/>
    <col min="11012" max="11012" width="24.42578125" style="13" bestFit="1" customWidth="1"/>
    <col min="11013" max="11013" width="18.42578125" style="13" customWidth="1"/>
    <col min="11014" max="11014" width="27.42578125" style="13" bestFit="1" customWidth="1"/>
    <col min="11015" max="11016" width="29.28515625" style="13" bestFit="1" customWidth="1"/>
    <col min="11017" max="11017" width="17.5703125" style="13" customWidth="1"/>
    <col min="11018" max="11265" width="9.140625" style="13"/>
    <col min="11266" max="11266" width="23.7109375" style="13" bestFit="1" customWidth="1"/>
    <col min="11267" max="11267" width="22.5703125" style="13" bestFit="1" customWidth="1"/>
    <col min="11268" max="11268" width="24.42578125" style="13" bestFit="1" customWidth="1"/>
    <col min="11269" max="11269" width="18.42578125" style="13" customWidth="1"/>
    <col min="11270" max="11270" width="27.42578125" style="13" bestFit="1" customWidth="1"/>
    <col min="11271" max="11272" width="29.28515625" style="13" bestFit="1" customWidth="1"/>
    <col min="11273" max="11273" width="17.5703125" style="13" customWidth="1"/>
    <col min="11274" max="11521" width="9.140625" style="13"/>
    <col min="11522" max="11522" width="23.7109375" style="13" bestFit="1" customWidth="1"/>
    <col min="11523" max="11523" width="22.5703125" style="13" bestFit="1" customWidth="1"/>
    <col min="11524" max="11524" width="24.42578125" style="13" bestFit="1" customWidth="1"/>
    <col min="11525" max="11525" width="18.42578125" style="13" customWidth="1"/>
    <col min="11526" max="11526" width="27.42578125" style="13" bestFit="1" customWidth="1"/>
    <col min="11527" max="11528" width="29.28515625" style="13" bestFit="1" customWidth="1"/>
    <col min="11529" max="11529" width="17.5703125" style="13" customWidth="1"/>
    <col min="11530" max="11777" width="9.140625" style="13"/>
    <col min="11778" max="11778" width="23.7109375" style="13" bestFit="1" customWidth="1"/>
    <col min="11779" max="11779" width="22.5703125" style="13" bestFit="1" customWidth="1"/>
    <col min="11780" max="11780" width="24.42578125" style="13" bestFit="1" customWidth="1"/>
    <col min="11781" max="11781" width="18.42578125" style="13" customWidth="1"/>
    <col min="11782" max="11782" width="27.42578125" style="13" bestFit="1" customWidth="1"/>
    <col min="11783" max="11784" width="29.28515625" style="13" bestFit="1" customWidth="1"/>
    <col min="11785" max="11785" width="17.5703125" style="13" customWidth="1"/>
    <col min="11786" max="12033" width="9.140625" style="13"/>
    <col min="12034" max="12034" width="23.7109375" style="13" bestFit="1" customWidth="1"/>
    <col min="12035" max="12035" width="22.5703125" style="13" bestFit="1" customWidth="1"/>
    <col min="12036" max="12036" width="24.42578125" style="13" bestFit="1" customWidth="1"/>
    <col min="12037" max="12037" width="18.42578125" style="13" customWidth="1"/>
    <col min="12038" max="12038" width="27.42578125" style="13" bestFit="1" customWidth="1"/>
    <col min="12039" max="12040" width="29.28515625" style="13" bestFit="1" customWidth="1"/>
    <col min="12041" max="12041" width="17.5703125" style="13" customWidth="1"/>
    <col min="12042" max="12289" width="9.140625" style="13"/>
    <col min="12290" max="12290" width="23.7109375" style="13" bestFit="1" customWidth="1"/>
    <col min="12291" max="12291" width="22.5703125" style="13" bestFit="1" customWidth="1"/>
    <col min="12292" max="12292" width="24.42578125" style="13" bestFit="1" customWidth="1"/>
    <col min="12293" max="12293" width="18.42578125" style="13" customWidth="1"/>
    <col min="12294" max="12294" width="27.42578125" style="13" bestFit="1" customWidth="1"/>
    <col min="12295" max="12296" width="29.28515625" style="13" bestFit="1" customWidth="1"/>
    <col min="12297" max="12297" width="17.5703125" style="13" customWidth="1"/>
    <col min="12298" max="12545" width="9.140625" style="13"/>
    <col min="12546" max="12546" width="23.7109375" style="13" bestFit="1" customWidth="1"/>
    <col min="12547" max="12547" width="22.5703125" style="13" bestFit="1" customWidth="1"/>
    <col min="12548" max="12548" width="24.42578125" style="13" bestFit="1" customWidth="1"/>
    <col min="12549" max="12549" width="18.42578125" style="13" customWidth="1"/>
    <col min="12550" max="12550" width="27.42578125" style="13" bestFit="1" customWidth="1"/>
    <col min="12551" max="12552" width="29.28515625" style="13" bestFit="1" customWidth="1"/>
    <col min="12553" max="12553" width="17.5703125" style="13" customWidth="1"/>
    <col min="12554" max="12801" width="9.140625" style="13"/>
    <col min="12802" max="12802" width="23.7109375" style="13" bestFit="1" customWidth="1"/>
    <col min="12803" max="12803" width="22.5703125" style="13" bestFit="1" customWidth="1"/>
    <col min="12804" max="12804" width="24.42578125" style="13" bestFit="1" customWidth="1"/>
    <col min="12805" max="12805" width="18.42578125" style="13" customWidth="1"/>
    <col min="12806" max="12806" width="27.42578125" style="13" bestFit="1" customWidth="1"/>
    <col min="12807" max="12808" width="29.28515625" style="13" bestFit="1" customWidth="1"/>
    <col min="12809" max="12809" width="17.5703125" style="13" customWidth="1"/>
    <col min="12810" max="13057" width="9.140625" style="13"/>
    <col min="13058" max="13058" width="23.7109375" style="13" bestFit="1" customWidth="1"/>
    <col min="13059" max="13059" width="22.5703125" style="13" bestFit="1" customWidth="1"/>
    <col min="13060" max="13060" width="24.42578125" style="13" bestFit="1" customWidth="1"/>
    <col min="13061" max="13061" width="18.42578125" style="13" customWidth="1"/>
    <col min="13062" max="13062" width="27.42578125" style="13" bestFit="1" customWidth="1"/>
    <col min="13063" max="13064" width="29.28515625" style="13" bestFit="1" customWidth="1"/>
    <col min="13065" max="13065" width="17.5703125" style="13" customWidth="1"/>
    <col min="13066" max="13313" width="9.140625" style="13"/>
    <col min="13314" max="13314" width="23.7109375" style="13" bestFit="1" customWidth="1"/>
    <col min="13315" max="13315" width="22.5703125" style="13" bestFit="1" customWidth="1"/>
    <col min="13316" max="13316" width="24.42578125" style="13" bestFit="1" customWidth="1"/>
    <col min="13317" max="13317" width="18.42578125" style="13" customWidth="1"/>
    <col min="13318" max="13318" width="27.42578125" style="13" bestFit="1" customWidth="1"/>
    <col min="13319" max="13320" width="29.28515625" style="13" bestFit="1" customWidth="1"/>
    <col min="13321" max="13321" width="17.5703125" style="13" customWidth="1"/>
    <col min="13322" max="13569" width="9.140625" style="13"/>
    <col min="13570" max="13570" width="23.7109375" style="13" bestFit="1" customWidth="1"/>
    <col min="13571" max="13571" width="22.5703125" style="13" bestFit="1" customWidth="1"/>
    <col min="13572" max="13572" width="24.42578125" style="13" bestFit="1" customWidth="1"/>
    <col min="13573" max="13573" width="18.42578125" style="13" customWidth="1"/>
    <col min="13574" max="13574" width="27.42578125" style="13" bestFit="1" customWidth="1"/>
    <col min="13575" max="13576" width="29.28515625" style="13" bestFit="1" customWidth="1"/>
    <col min="13577" max="13577" width="17.5703125" style="13" customWidth="1"/>
    <col min="13578" max="13825" width="9.140625" style="13"/>
    <col min="13826" max="13826" width="23.7109375" style="13" bestFit="1" customWidth="1"/>
    <col min="13827" max="13827" width="22.5703125" style="13" bestFit="1" customWidth="1"/>
    <col min="13828" max="13828" width="24.42578125" style="13" bestFit="1" customWidth="1"/>
    <col min="13829" max="13829" width="18.42578125" style="13" customWidth="1"/>
    <col min="13830" max="13830" width="27.42578125" style="13" bestFit="1" customWidth="1"/>
    <col min="13831" max="13832" width="29.28515625" style="13" bestFit="1" customWidth="1"/>
    <col min="13833" max="13833" width="17.5703125" style="13" customWidth="1"/>
    <col min="13834" max="14081" width="9.140625" style="13"/>
    <col min="14082" max="14082" width="23.7109375" style="13" bestFit="1" customWidth="1"/>
    <col min="14083" max="14083" width="22.5703125" style="13" bestFit="1" customWidth="1"/>
    <col min="14084" max="14084" width="24.42578125" style="13" bestFit="1" customWidth="1"/>
    <col min="14085" max="14085" width="18.42578125" style="13" customWidth="1"/>
    <col min="14086" max="14086" width="27.42578125" style="13" bestFit="1" customWidth="1"/>
    <col min="14087" max="14088" width="29.28515625" style="13" bestFit="1" customWidth="1"/>
    <col min="14089" max="14089" width="17.5703125" style="13" customWidth="1"/>
    <col min="14090" max="14337" width="9.140625" style="13"/>
    <col min="14338" max="14338" width="23.7109375" style="13" bestFit="1" customWidth="1"/>
    <col min="14339" max="14339" width="22.5703125" style="13" bestFit="1" customWidth="1"/>
    <col min="14340" max="14340" width="24.42578125" style="13" bestFit="1" customWidth="1"/>
    <col min="14341" max="14341" width="18.42578125" style="13" customWidth="1"/>
    <col min="14342" max="14342" width="27.42578125" style="13" bestFit="1" customWidth="1"/>
    <col min="14343" max="14344" width="29.28515625" style="13" bestFit="1" customWidth="1"/>
    <col min="14345" max="14345" width="17.5703125" style="13" customWidth="1"/>
    <col min="14346" max="14593" width="9.140625" style="13"/>
    <col min="14594" max="14594" width="23.7109375" style="13" bestFit="1" customWidth="1"/>
    <col min="14595" max="14595" width="22.5703125" style="13" bestFit="1" customWidth="1"/>
    <col min="14596" max="14596" width="24.42578125" style="13" bestFit="1" customWidth="1"/>
    <col min="14597" max="14597" width="18.42578125" style="13" customWidth="1"/>
    <col min="14598" max="14598" width="27.42578125" style="13" bestFit="1" customWidth="1"/>
    <col min="14599" max="14600" width="29.28515625" style="13" bestFit="1" customWidth="1"/>
    <col min="14601" max="14601" width="17.5703125" style="13" customWidth="1"/>
    <col min="14602" max="14849" width="9.140625" style="13"/>
    <col min="14850" max="14850" width="23.7109375" style="13" bestFit="1" customWidth="1"/>
    <col min="14851" max="14851" width="22.5703125" style="13" bestFit="1" customWidth="1"/>
    <col min="14852" max="14852" width="24.42578125" style="13" bestFit="1" customWidth="1"/>
    <col min="14853" max="14853" width="18.42578125" style="13" customWidth="1"/>
    <col min="14854" max="14854" width="27.42578125" style="13" bestFit="1" customWidth="1"/>
    <col min="14855" max="14856" width="29.28515625" style="13" bestFit="1" customWidth="1"/>
    <col min="14857" max="14857" width="17.5703125" style="13" customWidth="1"/>
    <col min="14858" max="15105" width="9.140625" style="13"/>
    <col min="15106" max="15106" width="23.7109375" style="13" bestFit="1" customWidth="1"/>
    <col min="15107" max="15107" width="22.5703125" style="13" bestFit="1" customWidth="1"/>
    <col min="15108" max="15108" width="24.42578125" style="13" bestFit="1" customWidth="1"/>
    <col min="15109" max="15109" width="18.42578125" style="13" customWidth="1"/>
    <col min="15110" max="15110" width="27.42578125" style="13" bestFit="1" customWidth="1"/>
    <col min="15111" max="15112" width="29.28515625" style="13" bestFit="1" customWidth="1"/>
    <col min="15113" max="15113" width="17.5703125" style="13" customWidth="1"/>
    <col min="15114" max="15361" width="9.140625" style="13"/>
    <col min="15362" max="15362" width="23.7109375" style="13" bestFit="1" customWidth="1"/>
    <col min="15363" max="15363" width="22.5703125" style="13" bestFit="1" customWidth="1"/>
    <col min="15364" max="15364" width="24.42578125" style="13" bestFit="1" customWidth="1"/>
    <col min="15365" max="15365" width="18.42578125" style="13" customWidth="1"/>
    <col min="15366" max="15366" width="27.42578125" style="13" bestFit="1" customWidth="1"/>
    <col min="15367" max="15368" width="29.28515625" style="13" bestFit="1" customWidth="1"/>
    <col min="15369" max="15369" width="17.5703125" style="13" customWidth="1"/>
    <col min="15370" max="15617" width="9.140625" style="13"/>
    <col min="15618" max="15618" width="23.7109375" style="13" bestFit="1" customWidth="1"/>
    <col min="15619" max="15619" width="22.5703125" style="13" bestFit="1" customWidth="1"/>
    <col min="15620" max="15620" width="24.42578125" style="13" bestFit="1" customWidth="1"/>
    <col min="15621" max="15621" width="18.42578125" style="13" customWidth="1"/>
    <col min="15622" max="15622" width="27.42578125" style="13" bestFit="1" customWidth="1"/>
    <col min="15623" max="15624" width="29.28515625" style="13" bestFit="1" customWidth="1"/>
    <col min="15625" max="15625" width="17.5703125" style="13" customWidth="1"/>
    <col min="15626" max="15873" width="9.140625" style="13"/>
    <col min="15874" max="15874" width="23.7109375" style="13" bestFit="1" customWidth="1"/>
    <col min="15875" max="15875" width="22.5703125" style="13" bestFit="1" customWidth="1"/>
    <col min="15876" max="15876" width="24.42578125" style="13" bestFit="1" customWidth="1"/>
    <col min="15877" max="15877" width="18.42578125" style="13" customWidth="1"/>
    <col min="15878" max="15878" width="27.42578125" style="13" bestFit="1" customWidth="1"/>
    <col min="15879" max="15880" width="29.28515625" style="13" bestFit="1" customWidth="1"/>
    <col min="15881" max="15881" width="17.5703125" style="13" customWidth="1"/>
    <col min="15882" max="16129" width="9.140625" style="13"/>
    <col min="16130" max="16130" width="23.7109375" style="13" bestFit="1" customWidth="1"/>
    <col min="16131" max="16131" width="22.5703125" style="13" bestFit="1" customWidth="1"/>
    <col min="16132" max="16132" width="24.42578125" style="13" bestFit="1" customWidth="1"/>
    <col min="16133" max="16133" width="18.42578125" style="13" customWidth="1"/>
    <col min="16134" max="16134" width="27.42578125" style="13" bestFit="1" customWidth="1"/>
    <col min="16135" max="16136" width="29.28515625" style="13" bestFit="1" customWidth="1"/>
    <col min="16137" max="16137" width="17.5703125" style="13" customWidth="1"/>
    <col min="16138" max="16384" width="9.140625" style="13"/>
  </cols>
  <sheetData>
    <row r="1" spans="1:9" x14ac:dyDescent="0.2">
      <c r="A1" s="14" t="s">
        <v>133</v>
      </c>
      <c r="B1" s="19"/>
      <c r="C1" s="19"/>
      <c r="D1" s="19"/>
      <c r="E1" s="13"/>
      <c r="F1" s="13"/>
      <c r="G1" s="13"/>
      <c r="H1" s="13"/>
      <c r="I1" s="13"/>
    </row>
    <row r="2" spans="1:9" x14ac:dyDescent="0.2">
      <c r="A2" s="33" t="s">
        <v>134</v>
      </c>
      <c r="B2" s="34"/>
      <c r="C2" s="34"/>
      <c r="D2" s="34"/>
      <c r="E2" s="13"/>
      <c r="F2" s="13"/>
      <c r="G2" s="13"/>
      <c r="H2" s="13"/>
      <c r="I2" s="13"/>
    </row>
    <row r="3" spans="1:9" s="17" customFormat="1" x14ac:dyDescent="0.2">
      <c r="A3" s="24" t="s">
        <v>0</v>
      </c>
      <c r="B3" s="24" t="s">
        <v>135</v>
      </c>
      <c r="C3" s="35" t="s">
        <v>136</v>
      </c>
      <c r="D3" s="25" t="s">
        <v>137</v>
      </c>
      <c r="E3" s="26" t="s">
        <v>86</v>
      </c>
      <c r="F3" s="26" t="s">
        <v>138</v>
      </c>
      <c r="G3" s="26" t="s">
        <v>139</v>
      </c>
      <c r="H3" s="36" t="s">
        <v>140</v>
      </c>
      <c r="I3" s="26" t="s">
        <v>141</v>
      </c>
    </row>
    <row r="4" spans="1:9" x14ac:dyDescent="0.2">
      <c r="A4" s="37">
        <v>1</v>
      </c>
      <c r="B4" s="13" t="s">
        <v>2</v>
      </c>
      <c r="C4" s="14">
        <f>AVERAGE([1]January:December!C2)</f>
        <v>722</v>
      </c>
      <c r="D4" s="14">
        <f>AVERAGE([1]January:December!D2)</f>
        <v>1274.8333333333333</v>
      </c>
      <c r="E4" s="19">
        <f>SUM([1]January:December!E2)</f>
        <v>2293053</v>
      </c>
      <c r="F4" s="19">
        <f>E4/C4/12</f>
        <v>264.66447368421052</v>
      </c>
      <c r="G4" s="14">
        <f>+E4/D4/12</f>
        <v>149.89233886782588</v>
      </c>
      <c r="H4" s="14">
        <f>SUM([1]January:December!F2)</f>
        <v>2357403</v>
      </c>
      <c r="I4" s="14">
        <f>SUM([1]January:December!G2)</f>
        <v>64350</v>
      </c>
    </row>
    <row r="5" spans="1:9" x14ac:dyDescent="0.2">
      <c r="A5" s="37">
        <v>2</v>
      </c>
      <c r="B5" s="13" t="s">
        <v>3</v>
      </c>
      <c r="C5" s="14">
        <f>AVERAGE([1]January:December!C3)</f>
        <v>10739.416666666666</v>
      </c>
      <c r="D5" s="14">
        <f>AVERAGE([1]January:December!D3)</f>
        <v>21969.833333333332</v>
      </c>
      <c r="E5" s="19">
        <f>SUM([1]January:December!E3)</f>
        <v>41910402.600000001</v>
      </c>
      <c r="F5" s="19">
        <f>E5/C5/12</f>
        <v>325.20700689826418</v>
      </c>
      <c r="G5" s="14">
        <f>+E5/D5/12</f>
        <v>158.96950591341158</v>
      </c>
      <c r="H5" s="14">
        <f>SUM([1]January:December!F3)</f>
        <v>42251115.600000001</v>
      </c>
      <c r="I5" s="14">
        <f>SUM([1]January:December!G3)</f>
        <v>340713</v>
      </c>
    </row>
    <row r="6" spans="1:9" x14ac:dyDescent="0.2">
      <c r="A6" s="37">
        <v>3</v>
      </c>
      <c r="B6" s="13" t="s">
        <v>4</v>
      </c>
      <c r="C6" s="14">
        <f>AVERAGE([1]January:December!C4)</f>
        <v>1189.8333333333333</v>
      </c>
      <c r="D6" s="14">
        <f>AVERAGE([1]January:December!D4)</f>
        <v>2213.3333333333335</v>
      </c>
      <c r="E6" s="19">
        <f>SUM([1]January:December!E4)</f>
        <v>3952278</v>
      </c>
      <c r="F6" s="19">
        <f t="shared" ref="F6:F69" si="0">E6/C6/12</f>
        <v>276.80893682588601</v>
      </c>
      <c r="G6" s="14">
        <f t="shared" ref="G6:G69" si="1">+E6/D6/12</f>
        <v>148.80564759036142</v>
      </c>
      <c r="H6" s="14">
        <f>SUM([1]January:December!F4)</f>
        <v>3976649</v>
      </c>
      <c r="I6" s="14">
        <f>SUM([1]January:December!G4)</f>
        <v>24371</v>
      </c>
    </row>
    <row r="7" spans="1:9" x14ac:dyDescent="0.2">
      <c r="A7" s="37">
        <v>4</v>
      </c>
      <c r="B7" s="13" t="s">
        <v>5</v>
      </c>
      <c r="C7" s="14">
        <f>AVERAGE([1]January:December!C5)</f>
        <v>2176.8333333333335</v>
      </c>
      <c r="D7" s="14">
        <f>AVERAGE([1]January:December!D5)</f>
        <v>3937.25</v>
      </c>
      <c r="E7" s="19">
        <f>SUM([1]January:December!E5)</f>
        <v>7761269</v>
      </c>
      <c r="F7" s="19">
        <f t="shared" si="0"/>
        <v>297.11618559068984</v>
      </c>
      <c r="G7" s="14">
        <f t="shared" si="1"/>
        <v>164.27009122272315</v>
      </c>
      <c r="H7" s="14">
        <f>SUM([1]January:December!F5)</f>
        <v>7846626</v>
      </c>
      <c r="I7" s="14">
        <f>SUM([1]January:December!G5)</f>
        <v>85357</v>
      </c>
    </row>
    <row r="8" spans="1:9" x14ac:dyDescent="0.2">
      <c r="A8" s="37">
        <v>5</v>
      </c>
      <c r="B8" s="13" t="s">
        <v>6</v>
      </c>
      <c r="C8" s="14">
        <f>AVERAGE([1]January:December!C6)</f>
        <v>2000.1666666666667</v>
      </c>
      <c r="D8" s="14">
        <f>AVERAGE([1]January:December!D6)</f>
        <v>3774.9166666666665</v>
      </c>
      <c r="E8" s="19">
        <f>SUM([1]January:December!E6)</f>
        <v>7223770.2299999995</v>
      </c>
      <c r="F8" s="19">
        <f t="shared" si="0"/>
        <v>300.96534580451629</v>
      </c>
      <c r="G8" s="14">
        <f t="shared" si="1"/>
        <v>159.46864676924434</v>
      </c>
      <c r="H8" s="14">
        <f>SUM([1]January:December!F6)</f>
        <v>7289046.2299999995</v>
      </c>
      <c r="I8" s="14">
        <f>SUM([1]January:December!G6)</f>
        <v>65276</v>
      </c>
    </row>
    <row r="9" spans="1:9" x14ac:dyDescent="0.2">
      <c r="A9" s="37">
        <v>6</v>
      </c>
      <c r="B9" s="13" t="s">
        <v>7</v>
      </c>
      <c r="C9" s="14">
        <f>AVERAGE([1]January:December!C7)</f>
        <v>218.08333333333334</v>
      </c>
      <c r="D9" s="14">
        <f>AVERAGE([1]January:December!D7)</f>
        <v>435.33333333333331</v>
      </c>
      <c r="E9" s="19">
        <f>SUM([1]January:December!E7)</f>
        <v>734747</v>
      </c>
      <c r="F9" s="19">
        <f t="shared" si="0"/>
        <v>280.75926633549864</v>
      </c>
      <c r="G9" s="14">
        <f t="shared" si="1"/>
        <v>140.64835375191424</v>
      </c>
      <c r="H9" s="14">
        <f>SUM([1]January:December!F7)</f>
        <v>739065</v>
      </c>
      <c r="I9" s="14">
        <f>SUM([1]January:December!G7)</f>
        <v>4318</v>
      </c>
    </row>
    <row r="10" spans="1:9" x14ac:dyDescent="0.2">
      <c r="A10" s="37">
        <v>7</v>
      </c>
      <c r="B10" s="13" t="s">
        <v>8</v>
      </c>
      <c r="C10" s="14">
        <f>AVERAGE([1]January:December!C8)</f>
        <v>2847.9166666666665</v>
      </c>
      <c r="D10" s="14">
        <f>AVERAGE([1]January:December!D8)</f>
        <v>5278.583333333333</v>
      </c>
      <c r="E10" s="19">
        <f>SUM([1]January:December!E8)</f>
        <v>10244974.25</v>
      </c>
      <c r="F10" s="19">
        <f t="shared" si="0"/>
        <v>299.77978785662032</v>
      </c>
      <c r="G10" s="14">
        <f t="shared" si="1"/>
        <v>161.73806497955576</v>
      </c>
      <c r="H10" s="14">
        <f>SUM([1]January:December!F8)</f>
        <v>10332978.25</v>
      </c>
      <c r="I10" s="14">
        <f>SUM([1]January:December!G8)</f>
        <v>88004</v>
      </c>
    </row>
    <row r="11" spans="1:9" x14ac:dyDescent="0.2">
      <c r="A11" s="37">
        <v>8</v>
      </c>
      <c r="B11" s="13" t="s">
        <v>9</v>
      </c>
      <c r="C11" s="14">
        <f>AVERAGE([1]January:December!C9)</f>
        <v>784.33333333333337</v>
      </c>
      <c r="D11" s="14">
        <f>AVERAGE([1]January:December!D9)</f>
        <v>1581</v>
      </c>
      <c r="E11" s="19">
        <f>SUM([1]January:December!E9)</f>
        <v>2611648</v>
      </c>
      <c r="F11" s="19">
        <f t="shared" si="0"/>
        <v>277.48066298342542</v>
      </c>
      <c r="G11" s="14">
        <f t="shared" si="1"/>
        <v>137.65802234872444</v>
      </c>
      <c r="H11" s="14">
        <f>SUM([1]January:December!F9)</f>
        <v>2627588</v>
      </c>
      <c r="I11" s="14">
        <f>SUM([1]January:December!G9)</f>
        <v>15940</v>
      </c>
    </row>
    <row r="12" spans="1:9" x14ac:dyDescent="0.2">
      <c r="A12" s="37">
        <v>9</v>
      </c>
      <c r="B12" s="13" t="s">
        <v>10</v>
      </c>
      <c r="C12" s="14">
        <f>AVERAGE([1]January:December!C10)</f>
        <v>1333</v>
      </c>
      <c r="D12" s="14">
        <f>AVERAGE([1]January:December!D10)</f>
        <v>2294</v>
      </c>
      <c r="E12" s="19">
        <f>SUM([1]January:December!E10)</f>
        <v>4453417</v>
      </c>
      <c r="F12" s="19">
        <f t="shared" si="0"/>
        <v>278.40816454113525</v>
      </c>
      <c r="G12" s="14">
        <f t="shared" si="1"/>
        <v>161.77771723336238</v>
      </c>
      <c r="H12" s="14">
        <f>SUM([1]January:December!F10)</f>
        <v>4478687</v>
      </c>
      <c r="I12" s="14">
        <f>SUM([1]January:December!G10)</f>
        <v>25270</v>
      </c>
    </row>
    <row r="13" spans="1:9" x14ac:dyDescent="0.2">
      <c r="A13" s="37">
        <v>10</v>
      </c>
      <c r="B13" s="13" t="s">
        <v>11</v>
      </c>
      <c r="C13" s="14">
        <f>AVERAGE([1]January:December!C11)</f>
        <v>1701.25</v>
      </c>
      <c r="D13" s="14">
        <f>AVERAGE([1]January:December!D11)</f>
        <v>3380.6666666666665</v>
      </c>
      <c r="E13" s="19">
        <f>SUM([1]January:December!E11)</f>
        <v>6586453.9900000002</v>
      </c>
      <c r="F13" s="19">
        <f t="shared" si="0"/>
        <v>322.62816507470001</v>
      </c>
      <c r="G13" s="14">
        <f t="shared" si="1"/>
        <v>162.35589602642477</v>
      </c>
      <c r="H13" s="14">
        <f>SUM([1]January:December!F11)</f>
        <v>6613278.9900000002</v>
      </c>
      <c r="I13" s="14">
        <f>SUM([1]January:December!G11)</f>
        <v>26825</v>
      </c>
    </row>
    <row r="14" spans="1:9" x14ac:dyDescent="0.2">
      <c r="A14" s="37">
        <v>11</v>
      </c>
      <c r="B14" s="13" t="s">
        <v>12</v>
      </c>
      <c r="C14" s="14">
        <f>AVERAGE([1]January:December!C12)</f>
        <v>2150.75</v>
      </c>
      <c r="D14" s="14">
        <f>AVERAGE([1]January:December!D12)</f>
        <v>4224.75</v>
      </c>
      <c r="E14" s="19">
        <f>SUM([1]January:December!E12)</f>
        <v>8886444</v>
      </c>
      <c r="F14" s="19">
        <f t="shared" si="0"/>
        <v>344.31570382424735</v>
      </c>
      <c r="G14" s="14">
        <f t="shared" si="1"/>
        <v>175.28540150304752</v>
      </c>
      <c r="H14" s="14">
        <f>SUM([1]January:December!F12)</f>
        <v>8931998</v>
      </c>
      <c r="I14" s="14">
        <f>SUM([1]January:December!G12)</f>
        <v>45554</v>
      </c>
    </row>
    <row r="15" spans="1:9" x14ac:dyDescent="0.2">
      <c r="A15" s="37">
        <v>12</v>
      </c>
      <c r="B15" s="13" t="s">
        <v>13</v>
      </c>
      <c r="C15" s="14">
        <f>AVERAGE([1]January:December!C13)</f>
        <v>537.91666666666663</v>
      </c>
      <c r="D15" s="14">
        <f>AVERAGE([1]January:December!D13)</f>
        <v>1120.5833333333333</v>
      </c>
      <c r="E15" s="19">
        <f>SUM([1]January:December!E13)</f>
        <v>1985972</v>
      </c>
      <c r="F15" s="19">
        <f t="shared" si="0"/>
        <v>307.66413632842756</v>
      </c>
      <c r="G15" s="14">
        <f t="shared" si="1"/>
        <v>147.68885253216331</v>
      </c>
      <c r="H15" s="14">
        <f>SUM([1]January:December!F13)</f>
        <v>2013635</v>
      </c>
      <c r="I15" s="14">
        <f>SUM([1]January:December!G13)</f>
        <v>27663</v>
      </c>
    </row>
    <row r="16" spans="1:9" x14ac:dyDescent="0.2">
      <c r="A16" s="37">
        <v>13</v>
      </c>
      <c r="B16" s="13" t="s">
        <v>14</v>
      </c>
      <c r="C16" s="14">
        <f>AVERAGE([1]January:December!C14)</f>
        <v>1371.6666666666667</v>
      </c>
      <c r="D16" s="14">
        <f>AVERAGE([1]January:December!D14)</f>
        <v>2534.9166666666665</v>
      </c>
      <c r="E16" s="19">
        <f>SUM([1]January:December!E14)</f>
        <v>4611324</v>
      </c>
      <c r="F16" s="19">
        <f t="shared" si="0"/>
        <v>280.15334143377885</v>
      </c>
      <c r="G16" s="14">
        <f t="shared" si="1"/>
        <v>151.5935435089911</v>
      </c>
      <c r="H16" s="14">
        <f>SUM([1]January:December!F14)</f>
        <v>4651845</v>
      </c>
      <c r="I16" s="14">
        <f>SUM([1]January:December!G14)</f>
        <v>40521</v>
      </c>
    </row>
    <row r="17" spans="1:9" x14ac:dyDescent="0.2">
      <c r="A17" s="37">
        <v>14</v>
      </c>
      <c r="B17" s="13" t="s">
        <v>15</v>
      </c>
      <c r="C17" s="14">
        <f>AVERAGE([1]January:December!C15)</f>
        <v>3616.5</v>
      </c>
      <c r="D17" s="14">
        <f>AVERAGE([1]January:December!D15)</f>
        <v>7641.583333333333</v>
      </c>
      <c r="E17" s="19">
        <f>SUM([1]January:December!E15)</f>
        <v>15328316.560000001</v>
      </c>
      <c r="F17" s="19">
        <f t="shared" si="0"/>
        <v>353.20329416102123</v>
      </c>
      <c r="G17" s="14">
        <f t="shared" si="1"/>
        <v>167.15903728503039</v>
      </c>
      <c r="H17" s="14">
        <f>SUM([1]January:December!F15)</f>
        <v>15475178.560000001</v>
      </c>
      <c r="I17" s="14">
        <f>SUM([1]January:December!G15)</f>
        <v>146862</v>
      </c>
    </row>
    <row r="18" spans="1:9" x14ac:dyDescent="0.2">
      <c r="A18" s="37">
        <v>15</v>
      </c>
      <c r="B18" s="13" t="s">
        <v>16</v>
      </c>
      <c r="C18" s="14">
        <f>AVERAGE([1]January:December!C16)</f>
        <v>351.16666666666669</v>
      </c>
      <c r="D18" s="14">
        <f>AVERAGE([1]January:December!D16)</f>
        <v>643.91666666666663</v>
      </c>
      <c r="E18" s="19">
        <f>SUM([1]January:December!E16)</f>
        <v>1174663</v>
      </c>
      <c r="F18" s="19">
        <f t="shared" si="0"/>
        <v>278.75249169435216</v>
      </c>
      <c r="G18" s="14">
        <f t="shared" si="1"/>
        <v>152.02057719684225</v>
      </c>
      <c r="H18" s="14">
        <f>SUM([1]January:December!F16)</f>
        <v>1184874</v>
      </c>
      <c r="I18" s="14">
        <f>SUM([1]January:December!G16)</f>
        <v>10211</v>
      </c>
    </row>
    <row r="19" spans="1:9" x14ac:dyDescent="0.2">
      <c r="A19" s="37">
        <v>16</v>
      </c>
      <c r="B19" s="13" t="s">
        <v>17</v>
      </c>
      <c r="C19" s="14">
        <f>AVERAGE([1]January:December!C17)</f>
        <v>146.66666666666666</v>
      </c>
      <c r="D19" s="14">
        <f>AVERAGE([1]January:December!D17)</f>
        <v>260.75</v>
      </c>
      <c r="E19" s="19">
        <f>SUM([1]January:December!E17)</f>
        <v>456422</v>
      </c>
      <c r="F19" s="19">
        <f t="shared" si="0"/>
        <v>259.33068181818186</v>
      </c>
      <c r="G19" s="14">
        <f t="shared" si="1"/>
        <v>145.86832853946947</v>
      </c>
      <c r="H19" s="14">
        <f>SUM([1]January:December!F17)</f>
        <v>466063</v>
      </c>
      <c r="I19" s="14">
        <f>SUM([1]January:December!G17)</f>
        <v>9641</v>
      </c>
    </row>
    <row r="20" spans="1:9" x14ac:dyDescent="0.2">
      <c r="A20" s="37">
        <v>17</v>
      </c>
      <c r="B20" s="13" t="s">
        <v>18</v>
      </c>
      <c r="C20" s="14">
        <f>AVERAGE([1]January:December!C18)</f>
        <v>562.83333333333337</v>
      </c>
      <c r="D20" s="14">
        <f>AVERAGE([1]January:December!D18)</f>
        <v>1160.1666666666667</v>
      </c>
      <c r="E20" s="19">
        <f>SUM([1]January:December!E18)</f>
        <v>2015761.96</v>
      </c>
      <c r="F20" s="19">
        <f t="shared" si="0"/>
        <v>298.4545395321291</v>
      </c>
      <c r="G20" s="14">
        <f t="shared" si="1"/>
        <v>144.78968251687976</v>
      </c>
      <c r="H20" s="14">
        <f>SUM([1]January:December!F18)</f>
        <v>2040376.96</v>
      </c>
      <c r="I20" s="14">
        <f>SUM([1]January:December!G18)</f>
        <v>24615</v>
      </c>
    </row>
    <row r="21" spans="1:9" x14ac:dyDescent="0.2">
      <c r="A21" s="37">
        <v>18</v>
      </c>
      <c r="B21" s="13" t="s">
        <v>19</v>
      </c>
      <c r="C21" s="14">
        <f>AVERAGE([1]January:December!C19)</f>
        <v>2410.5833333333335</v>
      </c>
      <c r="D21" s="14">
        <f>AVERAGE([1]January:December!D19)</f>
        <v>4415</v>
      </c>
      <c r="E21" s="19">
        <f>SUM([1]January:December!E19)</f>
        <v>7760284.8799999999</v>
      </c>
      <c r="F21" s="19">
        <f t="shared" si="0"/>
        <v>268.27133404777538</v>
      </c>
      <c r="G21" s="14">
        <f t="shared" si="1"/>
        <v>146.47574329935824</v>
      </c>
      <c r="H21" s="14">
        <f>SUM([1]January:December!F19)</f>
        <v>7820222.8799999999</v>
      </c>
      <c r="I21" s="14">
        <f>SUM([1]January:December!G19)</f>
        <v>59938</v>
      </c>
    </row>
    <row r="22" spans="1:9" x14ac:dyDescent="0.2">
      <c r="A22" s="37">
        <v>19</v>
      </c>
      <c r="B22" s="13" t="s">
        <v>20</v>
      </c>
      <c r="C22" s="14">
        <f>AVERAGE([1]January:December!C20)</f>
        <v>10884.416666666666</v>
      </c>
      <c r="D22" s="14">
        <f>AVERAGE([1]January:December!D20)</f>
        <v>21651.083333333332</v>
      </c>
      <c r="E22" s="19">
        <f>SUM([1]January:December!E20)</f>
        <v>44347801.689999998</v>
      </c>
      <c r="F22" s="19">
        <f t="shared" si="0"/>
        <v>339.53589374717677</v>
      </c>
      <c r="G22" s="14">
        <f t="shared" si="1"/>
        <v>170.69123442629893</v>
      </c>
      <c r="H22" s="14">
        <f>SUM([1]January:December!F20)</f>
        <v>44928094.689999998</v>
      </c>
      <c r="I22" s="14">
        <f>SUM([1]January:December!G20)</f>
        <v>580293</v>
      </c>
    </row>
    <row r="23" spans="1:9" x14ac:dyDescent="0.2">
      <c r="A23" s="37">
        <v>21</v>
      </c>
      <c r="B23" s="13" t="s">
        <v>21</v>
      </c>
      <c r="C23" s="14">
        <f>AVERAGE([1]January:December!C21)</f>
        <v>1257.5833333333333</v>
      </c>
      <c r="D23" s="14">
        <f>AVERAGE([1]January:December!D21)</f>
        <v>2343</v>
      </c>
      <c r="E23" s="19">
        <f>SUM([1]January:December!E21)</f>
        <v>4192141</v>
      </c>
      <c r="F23" s="19">
        <f t="shared" si="0"/>
        <v>277.79080246504537</v>
      </c>
      <c r="G23" s="14">
        <f t="shared" si="1"/>
        <v>149.10161473893868</v>
      </c>
      <c r="H23" s="14">
        <f>SUM([1]January:December!F21)</f>
        <v>4244050</v>
      </c>
      <c r="I23" s="14">
        <f>SUM([1]January:December!G21)</f>
        <v>51909</v>
      </c>
    </row>
    <row r="24" spans="1:9" x14ac:dyDescent="0.2">
      <c r="A24" s="37">
        <v>22</v>
      </c>
      <c r="B24" s="13" t="s">
        <v>22</v>
      </c>
      <c r="C24" s="14">
        <f>AVERAGE([1]January:December!C22)</f>
        <v>703.33333333333337</v>
      </c>
      <c r="D24" s="14">
        <f>AVERAGE([1]January:December!D22)</f>
        <v>1449</v>
      </c>
      <c r="E24" s="19">
        <f>SUM([1]January:December!E22)</f>
        <v>2611533.37</v>
      </c>
      <c r="F24" s="19">
        <f t="shared" si="0"/>
        <v>309.42338507109008</v>
      </c>
      <c r="G24" s="14">
        <f t="shared" si="1"/>
        <v>150.19170519898782</v>
      </c>
      <c r="H24" s="14">
        <f>SUM([1]January:December!F22)</f>
        <v>2628072.37</v>
      </c>
      <c r="I24" s="14">
        <f>SUM([1]January:December!G22)</f>
        <v>16539</v>
      </c>
    </row>
    <row r="25" spans="1:9" x14ac:dyDescent="0.2">
      <c r="A25" s="37">
        <v>23</v>
      </c>
      <c r="B25" s="13" t="s">
        <v>23</v>
      </c>
      <c r="C25" s="14">
        <f>AVERAGE([1]January:December!C23)</f>
        <v>608.83333333333337</v>
      </c>
      <c r="D25" s="14">
        <f>AVERAGE([1]January:December!D23)</f>
        <v>1169.25</v>
      </c>
      <c r="E25" s="19">
        <f>SUM([1]January:December!E23)</f>
        <v>1993151.71</v>
      </c>
      <c r="F25" s="19">
        <f t="shared" si="0"/>
        <v>272.81025321653436</v>
      </c>
      <c r="G25" s="14">
        <f t="shared" si="1"/>
        <v>142.05343239968641</v>
      </c>
      <c r="H25" s="14">
        <f>SUM([1]January:December!F23)</f>
        <v>2009465.71</v>
      </c>
      <c r="I25" s="14">
        <f>SUM([1]January:December!G23)</f>
        <v>16314</v>
      </c>
    </row>
    <row r="26" spans="1:9" x14ac:dyDescent="0.2">
      <c r="A26" s="37">
        <v>24</v>
      </c>
      <c r="B26" s="13" t="s">
        <v>24</v>
      </c>
      <c r="C26" s="14">
        <f>AVERAGE([1]January:December!C24)</f>
        <v>1711.5833333333333</v>
      </c>
      <c r="D26" s="14">
        <f>AVERAGE([1]January:December!D24)</f>
        <v>3407.5</v>
      </c>
      <c r="E26" s="19">
        <f>SUM([1]January:December!E24)</f>
        <v>5954928.4500000002</v>
      </c>
      <c r="F26" s="19">
        <f t="shared" si="0"/>
        <v>289.93273528409367</v>
      </c>
      <c r="G26" s="14">
        <f t="shared" si="1"/>
        <v>145.63287967718267</v>
      </c>
      <c r="H26" s="14">
        <f>SUM([1]January:December!F24)</f>
        <v>6007133.4500000002</v>
      </c>
      <c r="I26" s="14">
        <f>SUM([1]January:December!G24)</f>
        <v>52205</v>
      </c>
    </row>
    <row r="27" spans="1:9" x14ac:dyDescent="0.2">
      <c r="A27" s="37">
        <v>25</v>
      </c>
      <c r="B27" s="13" t="s">
        <v>25</v>
      </c>
      <c r="C27" s="14">
        <f>AVERAGE([1]January:December!C25)</f>
        <v>1370.5833333333333</v>
      </c>
      <c r="D27" s="14">
        <f>AVERAGE([1]January:December!D25)</f>
        <v>2480.5833333333335</v>
      </c>
      <c r="E27" s="19">
        <f>SUM([1]January:December!E25)</f>
        <v>4462849.08</v>
      </c>
      <c r="F27" s="19">
        <f t="shared" si="0"/>
        <v>271.34730224357025</v>
      </c>
      <c r="G27" s="14">
        <f t="shared" si="1"/>
        <v>149.92606174622904</v>
      </c>
      <c r="H27" s="14">
        <f>SUM([1]January:December!F25)</f>
        <v>4501966.08</v>
      </c>
      <c r="I27" s="14">
        <f>SUM([1]January:December!G25)</f>
        <v>39117</v>
      </c>
    </row>
    <row r="28" spans="1:9" x14ac:dyDescent="0.2">
      <c r="A28" s="37">
        <v>27</v>
      </c>
      <c r="B28" s="13" t="s">
        <v>26</v>
      </c>
      <c r="C28" s="14">
        <f>AVERAGE([1]January:December!C26)</f>
        <v>60432.583333333336</v>
      </c>
      <c r="D28" s="14">
        <f>AVERAGE([1]January:December!D26)</f>
        <v>108655.33333333333</v>
      </c>
      <c r="E28" s="19">
        <f>SUM([1]January:December!E26)</f>
        <v>236238190.85999998</v>
      </c>
      <c r="F28" s="19">
        <f t="shared" si="0"/>
        <v>325.75995959685099</v>
      </c>
      <c r="G28" s="14">
        <f t="shared" si="1"/>
        <v>181.18315319695918</v>
      </c>
      <c r="H28" s="14">
        <f>SUM([1]January:December!F26)</f>
        <v>238418166.71999997</v>
      </c>
      <c r="I28" s="14">
        <f>SUM([1]January:December!G26)</f>
        <v>2179975.86</v>
      </c>
    </row>
    <row r="29" spans="1:9" x14ac:dyDescent="0.2">
      <c r="A29" s="37">
        <v>28</v>
      </c>
      <c r="B29" s="13" t="s">
        <v>27</v>
      </c>
      <c r="C29" s="14">
        <f>AVERAGE([1]January:December!C27)</f>
        <v>469.91666666666669</v>
      </c>
      <c r="D29" s="14">
        <f>AVERAGE([1]January:December!D27)</f>
        <v>862.66666666666663</v>
      </c>
      <c r="E29" s="19">
        <f>SUM([1]January:December!E27)</f>
        <v>1504611.76</v>
      </c>
      <c r="F29" s="19">
        <f t="shared" si="0"/>
        <v>266.82244369569071</v>
      </c>
      <c r="G29" s="14">
        <f t="shared" si="1"/>
        <v>145.34503091190109</v>
      </c>
      <c r="H29" s="14">
        <f>SUM([1]January:December!F27)</f>
        <v>1511110.76</v>
      </c>
      <c r="I29" s="14">
        <f>SUM([1]January:December!G27)</f>
        <v>6499</v>
      </c>
    </row>
    <row r="30" spans="1:9" x14ac:dyDescent="0.2">
      <c r="A30" s="37">
        <v>29</v>
      </c>
      <c r="B30" s="13" t="s">
        <v>28</v>
      </c>
      <c r="C30" s="14">
        <f>AVERAGE([1]January:December!C28)</f>
        <v>978.83333333333337</v>
      </c>
      <c r="D30" s="14">
        <f>AVERAGE([1]January:December!D28)</f>
        <v>1958.4166666666667</v>
      </c>
      <c r="E30" s="19">
        <f>SUM([1]January:December!E28)</f>
        <v>3438674</v>
      </c>
      <c r="F30" s="19">
        <f t="shared" si="0"/>
        <v>292.75276689936999</v>
      </c>
      <c r="G30" s="14">
        <f t="shared" si="1"/>
        <v>146.32032679460448</v>
      </c>
      <c r="H30" s="14">
        <f>SUM([1]January:December!F28)</f>
        <v>3474645</v>
      </c>
      <c r="I30" s="14">
        <f>SUM([1]January:December!G28)</f>
        <v>35971</v>
      </c>
    </row>
    <row r="31" spans="1:9" x14ac:dyDescent="0.2">
      <c r="A31" s="37">
        <v>30</v>
      </c>
      <c r="B31" s="13" t="s">
        <v>29</v>
      </c>
      <c r="C31" s="14">
        <f>AVERAGE([1]January:December!C29)</f>
        <v>1276.5833333333333</v>
      </c>
      <c r="D31" s="14">
        <f>AVERAGE([1]January:December!D29)</f>
        <v>2383.3333333333335</v>
      </c>
      <c r="E31" s="19">
        <f>SUM([1]January:December!E29)</f>
        <v>4323695</v>
      </c>
      <c r="F31" s="19">
        <f t="shared" si="0"/>
        <v>282.24394542724724</v>
      </c>
      <c r="G31" s="14">
        <f t="shared" si="1"/>
        <v>151.17814685314684</v>
      </c>
      <c r="H31" s="14">
        <f>SUM([1]January:December!F29)</f>
        <v>4354547</v>
      </c>
      <c r="I31" s="14">
        <f>SUM([1]January:December!G29)</f>
        <v>30852</v>
      </c>
    </row>
    <row r="32" spans="1:9" x14ac:dyDescent="0.2">
      <c r="A32" s="37">
        <v>31</v>
      </c>
      <c r="B32" s="13" t="s">
        <v>30</v>
      </c>
      <c r="C32" s="14">
        <f>AVERAGE([1]January:December!C30)</f>
        <v>2228.3333333333335</v>
      </c>
      <c r="D32" s="14">
        <f>AVERAGE([1]January:December!D30)</f>
        <v>4024</v>
      </c>
      <c r="E32" s="19">
        <f>SUM([1]January:December!E30)</f>
        <v>7621605.29</v>
      </c>
      <c r="F32" s="19">
        <f t="shared" si="0"/>
        <v>285.02637584143605</v>
      </c>
      <c r="G32" s="14">
        <f t="shared" si="1"/>
        <v>157.83642499171637</v>
      </c>
      <c r="H32" s="14">
        <f>SUM([1]January:December!F30)</f>
        <v>7677970.29</v>
      </c>
      <c r="I32" s="14">
        <f>SUM([1]January:December!G30)</f>
        <v>56365</v>
      </c>
    </row>
    <row r="33" spans="1:9" x14ac:dyDescent="0.2">
      <c r="A33" s="37">
        <v>32</v>
      </c>
      <c r="B33" s="13" t="s">
        <v>31</v>
      </c>
      <c r="C33" s="14">
        <f>AVERAGE([1]January:December!C31)</f>
        <v>351.58333333333331</v>
      </c>
      <c r="D33" s="14">
        <f>AVERAGE([1]January:December!D31)</f>
        <v>676.16666666666663</v>
      </c>
      <c r="E33" s="19">
        <f>SUM([1]January:December!E31)</f>
        <v>1179844</v>
      </c>
      <c r="F33" s="19">
        <f t="shared" si="0"/>
        <v>279.65015406494433</v>
      </c>
      <c r="G33" s="14">
        <f t="shared" si="1"/>
        <v>145.40842987429136</v>
      </c>
      <c r="H33" s="14">
        <f>SUM([1]January:December!F31)</f>
        <v>1194048</v>
      </c>
      <c r="I33" s="14">
        <f>SUM([1]January:December!G31)</f>
        <v>14204</v>
      </c>
    </row>
    <row r="34" spans="1:9" x14ac:dyDescent="0.2">
      <c r="A34" s="37">
        <v>33</v>
      </c>
      <c r="B34" s="13" t="s">
        <v>32</v>
      </c>
      <c r="C34" s="14">
        <f>AVERAGE([1]January:December!C32)</f>
        <v>866.25</v>
      </c>
      <c r="D34" s="14">
        <f>AVERAGE([1]January:December!D32)</f>
        <v>1509.25</v>
      </c>
      <c r="E34" s="19">
        <f>SUM([1]January:December!E32)</f>
        <v>2889468.5300000003</v>
      </c>
      <c r="F34" s="19">
        <f t="shared" si="0"/>
        <v>277.96715055315059</v>
      </c>
      <c r="G34" s="14">
        <f t="shared" si="1"/>
        <v>159.54218596433108</v>
      </c>
      <c r="H34" s="14">
        <f>SUM([1]January:December!F32)</f>
        <v>2908326.5300000003</v>
      </c>
      <c r="I34" s="14">
        <f>SUM([1]January:December!G32)</f>
        <v>18858</v>
      </c>
    </row>
    <row r="35" spans="1:9" x14ac:dyDescent="0.2">
      <c r="A35" s="37">
        <v>34</v>
      </c>
      <c r="B35" s="13" t="s">
        <v>33</v>
      </c>
      <c r="C35" s="14">
        <f>AVERAGE([1]January:December!C33)</f>
        <v>1929.0833333333333</v>
      </c>
      <c r="D35" s="14">
        <f>AVERAGE([1]January:December!D33)</f>
        <v>4100.25</v>
      </c>
      <c r="E35" s="19">
        <f>SUM([1]January:December!E33)</f>
        <v>7484583</v>
      </c>
      <c r="F35" s="19">
        <f t="shared" si="0"/>
        <v>323.32208734718563</v>
      </c>
      <c r="G35" s="14">
        <f t="shared" si="1"/>
        <v>152.11639534174745</v>
      </c>
      <c r="H35" s="14">
        <f>SUM([1]January:December!F33)</f>
        <v>7529522</v>
      </c>
      <c r="I35" s="14">
        <f>SUM([1]January:December!G33)</f>
        <v>44939</v>
      </c>
    </row>
    <row r="36" spans="1:9" x14ac:dyDescent="0.2">
      <c r="A36" s="37">
        <v>35</v>
      </c>
      <c r="B36" s="13" t="s">
        <v>34</v>
      </c>
      <c r="C36" s="14">
        <f>AVERAGE([1]January:December!C34)</f>
        <v>167.41666666666666</v>
      </c>
      <c r="D36" s="14">
        <f>AVERAGE([1]January:December!D34)</f>
        <v>367.91666666666669</v>
      </c>
      <c r="E36" s="19">
        <f>SUM([1]January:December!E34)</f>
        <v>594350</v>
      </c>
      <c r="F36" s="19">
        <f t="shared" si="0"/>
        <v>295.84370333499254</v>
      </c>
      <c r="G36" s="14">
        <f t="shared" si="1"/>
        <v>134.62061155152887</v>
      </c>
      <c r="H36" s="14">
        <f>SUM([1]January:December!F34)</f>
        <v>599787</v>
      </c>
      <c r="I36" s="14">
        <f>SUM([1]January:December!G34)</f>
        <v>5437</v>
      </c>
    </row>
    <row r="37" spans="1:9" x14ac:dyDescent="0.2">
      <c r="A37" s="37">
        <v>36</v>
      </c>
      <c r="B37" s="13" t="s">
        <v>35</v>
      </c>
      <c r="C37" s="14">
        <f>AVERAGE([1]January:December!C35)</f>
        <v>729.33333333333337</v>
      </c>
      <c r="D37" s="14">
        <f>AVERAGE([1]January:December!D35)</f>
        <v>1214.4166666666667</v>
      </c>
      <c r="E37" s="19">
        <f>SUM([1]January:December!E35)</f>
        <v>2144823</v>
      </c>
      <c r="F37" s="19">
        <f t="shared" si="0"/>
        <v>245.06661334552101</v>
      </c>
      <c r="G37" s="14">
        <f t="shared" si="1"/>
        <v>147.17786317161872</v>
      </c>
      <c r="H37" s="14">
        <f>SUM([1]January:December!F35)</f>
        <v>2179994</v>
      </c>
      <c r="I37" s="14">
        <f>SUM([1]January:December!G35)</f>
        <v>35171</v>
      </c>
    </row>
    <row r="38" spans="1:9" x14ac:dyDescent="0.2">
      <c r="A38" s="37">
        <v>37</v>
      </c>
      <c r="B38" s="13" t="s">
        <v>36</v>
      </c>
      <c r="C38" s="14">
        <f>AVERAGE([1]January:December!C36)</f>
        <v>258.08333333333331</v>
      </c>
      <c r="D38" s="14">
        <f>AVERAGE([1]January:December!D36)</f>
        <v>489.91666666666669</v>
      </c>
      <c r="E38" s="19">
        <f>SUM([1]January:December!E36)</f>
        <v>832744</v>
      </c>
      <c r="F38" s="19">
        <f t="shared" si="0"/>
        <v>268.88731030029061</v>
      </c>
      <c r="G38" s="14">
        <f t="shared" si="1"/>
        <v>141.6472189147814</v>
      </c>
      <c r="H38" s="14">
        <f>SUM([1]January:December!F36)</f>
        <v>844750</v>
      </c>
      <c r="I38" s="14">
        <f>SUM([1]January:December!G36)</f>
        <v>12006</v>
      </c>
    </row>
    <row r="39" spans="1:9" x14ac:dyDescent="0.2">
      <c r="A39" s="37">
        <v>38</v>
      </c>
      <c r="B39" s="13" t="s">
        <v>37</v>
      </c>
      <c r="C39" s="14">
        <f>AVERAGE([1]January:December!C37)</f>
        <v>318.83333333333331</v>
      </c>
      <c r="D39" s="14">
        <f>AVERAGE([1]January:December!D37)</f>
        <v>631.5</v>
      </c>
      <c r="E39" s="19">
        <f>SUM([1]January:December!E37)</f>
        <v>1082935</v>
      </c>
      <c r="F39" s="19">
        <f t="shared" si="0"/>
        <v>283.04626241505491</v>
      </c>
      <c r="G39" s="14">
        <f t="shared" si="1"/>
        <v>142.90512008445501</v>
      </c>
      <c r="H39" s="14">
        <f>SUM([1]January:December!F37)</f>
        <v>1091122</v>
      </c>
      <c r="I39" s="14">
        <f>SUM([1]January:December!G37)</f>
        <v>8187</v>
      </c>
    </row>
    <row r="40" spans="1:9" x14ac:dyDescent="0.2">
      <c r="A40" s="37">
        <v>39</v>
      </c>
      <c r="B40" s="13" t="s">
        <v>38</v>
      </c>
      <c r="C40" s="14">
        <f>AVERAGE([1]January:December!C38)</f>
        <v>150.41666666666666</v>
      </c>
      <c r="D40" s="14">
        <f>AVERAGE([1]January:December!D38)</f>
        <v>261.08333333333331</v>
      </c>
      <c r="E40" s="19">
        <f>SUM([1]January:December!E38)</f>
        <v>452014</v>
      </c>
      <c r="F40" s="19">
        <f t="shared" si="0"/>
        <v>250.42326869806095</v>
      </c>
      <c r="G40" s="14">
        <f t="shared" si="1"/>
        <v>144.27513565272901</v>
      </c>
      <c r="H40" s="14">
        <f>SUM([1]January:December!F38)</f>
        <v>453610</v>
      </c>
      <c r="I40" s="14">
        <f>SUM([1]January:December!G38)</f>
        <v>1596</v>
      </c>
    </row>
    <row r="41" spans="1:9" x14ac:dyDescent="0.2">
      <c r="A41" s="37">
        <v>40</v>
      </c>
      <c r="B41" s="13" t="s">
        <v>39</v>
      </c>
      <c r="C41" s="14">
        <f>AVERAGE([1]January:December!C39)</f>
        <v>644.16666666666663</v>
      </c>
      <c r="D41" s="14">
        <f>AVERAGE([1]January:December!D39)</f>
        <v>1247.3333333333333</v>
      </c>
      <c r="E41" s="19">
        <f>SUM([1]January:December!E39)</f>
        <v>2220120</v>
      </c>
      <c r="F41" s="19">
        <f t="shared" si="0"/>
        <v>287.20827943078916</v>
      </c>
      <c r="G41" s="14">
        <f t="shared" si="1"/>
        <v>148.3244254409407</v>
      </c>
      <c r="H41" s="14">
        <f>SUM([1]January:December!F39)</f>
        <v>2241529</v>
      </c>
      <c r="I41" s="14">
        <f>SUM([1]January:December!G39)</f>
        <v>21409</v>
      </c>
    </row>
    <row r="42" spans="1:9" x14ac:dyDescent="0.2">
      <c r="A42" s="37">
        <v>41</v>
      </c>
      <c r="B42" s="13" t="s">
        <v>40</v>
      </c>
      <c r="C42" s="14">
        <f>AVERAGE([1]January:December!C40)</f>
        <v>129</v>
      </c>
      <c r="D42" s="14">
        <f>AVERAGE([1]January:December!D40)</f>
        <v>218.91666666666666</v>
      </c>
      <c r="E42" s="19">
        <f>SUM([1]January:December!E40)</f>
        <v>348998</v>
      </c>
      <c r="F42" s="19">
        <f t="shared" si="0"/>
        <v>225.45090439276487</v>
      </c>
      <c r="G42" s="14">
        <f t="shared" si="1"/>
        <v>132.85039969547012</v>
      </c>
      <c r="H42" s="14">
        <f>SUM([1]January:December!F40)</f>
        <v>351960</v>
      </c>
      <c r="I42" s="14">
        <f>SUM([1]January:December!G40)</f>
        <v>2962</v>
      </c>
    </row>
    <row r="43" spans="1:9" x14ac:dyDescent="0.2">
      <c r="A43" s="37">
        <v>42</v>
      </c>
      <c r="B43" s="13" t="s">
        <v>41</v>
      </c>
      <c r="C43" s="14">
        <f>AVERAGE([1]January:December!C41)</f>
        <v>1218.75</v>
      </c>
      <c r="D43" s="14">
        <f>AVERAGE([1]January:December!D41)</f>
        <v>2575.25</v>
      </c>
      <c r="E43" s="19">
        <f>SUM([1]January:December!E41)</f>
        <v>4433812</v>
      </c>
      <c r="F43" s="19">
        <f t="shared" si="0"/>
        <v>303.16663247863249</v>
      </c>
      <c r="G43" s="14">
        <f t="shared" si="1"/>
        <v>143.47513186422029</v>
      </c>
      <c r="H43" s="14">
        <f>SUM([1]January:December!F41)</f>
        <v>4466970</v>
      </c>
      <c r="I43" s="14">
        <f>SUM([1]January:December!G41)</f>
        <v>33158</v>
      </c>
    </row>
    <row r="44" spans="1:9" x14ac:dyDescent="0.2">
      <c r="A44" s="37">
        <v>43</v>
      </c>
      <c r="B44" s="13" t="s">
        <v>42</v>
      </c>
      <c r="C44" s="14">
        <f>AVERAGE([1]January:December!C42)</f>
        <v>997.25</v>
      </c>
      <c r="D44" s="14">
        <f>AVERAGE([1]January:December!D42)</f>
        <v>1905.8333333333333</v>
      </c>
      <c r="E44" s="19">
        <f>SUM([1]January:December!E42)</f>
        <v>3227113</v>
      </c>
      <c r="F44" s="19">
        <f t="shared" si="0"/>
        <v>269.66766942425005</v>
      </c>
      <c r="G44" s="14">
        <f t="shared" si="1"/>
        <v>141.10682116309576</v>
      </c>
      <c r="H44" s="14">
        <f>SUM([1]January:December!F42)</f>
        <v>3258121</v>
      </c>
      <c r="I44" s="14">
        <f>SUM([1]January:December!G42)</f>
        <v>31008</v>
      </c>
    </row>
    <row r="45" spans="1:9" x14ac:dyDescent="0.2">
      <c r="A45" s="37">
        <v>44</v>
      </c>
      <c r="B45" s="13" t="s">
        <v>43</v>
      </c>
      <c r="C45" s="14">
        <f>AVERAGE([1]January:December!C43)</f>
        <v>138.41666666666666</v>
      </c>
      <c r="D45" s="14">
        <f>AVERAGE([1]January:December!D43)</f>
        <v>263.91666666666669</v>
      </c>
      <c r="E45" s="19">
        <f>SUM([1]January:December!E43)</f>
        <v>550799</v>
      </c>
      <c r="F45" s="19">
        <f t="shared" si="0"/>
        <v>331.60686333534017</v>
      </c>
      <c r="G45" s="14">
        <f t="shared" si="1"/>
        <v>173.91821913482792</v>
      </c>
      <c r="H45" s="14">
        <f>SUM([1]January:December!F43)</f>
        <v>551946</v>
      </c>
      <c r="I45" s="14">
        <f>SUM([1]January:December!G43)</f>
        <v>1147</v>
      </c>
    </row>
    <row r="46" spans="1:9" x14ac:dyDescent="0.2">
      <c r="A46" s="37">
        <v>45</v>
      </c>
      <c r="B46" s="13" t="s">
        <v>44</v>
      </c>
      <c r="C46" s="14">
        <f>AVERAGE([1]January:December!C44)</f>
        <v>310.41666666666669</v>
      </c>
      <c r="D46" s="14">
        <f>AVERAGE([1]January:December!D44)</f>
        <v>651.66666666666663</v>
      </c>
      <c r="E46" s="19">
        <f>SUM([1]January:December!E44)</f>
        <v>1152567</v>
      </c>
      <c r="F46" s="19">
        <f t="shared" si="0"/>
        <v>309.41395973154357</v>
      </c>
      <c r="G46" s="14">
        <f t="shared" si="1"/>
        <v>147.38708439897701</v>
      </c>
      <c r="H46" s="14">
        <f>SUM([1]January:December!F44)</f>
        <v>1169426</v>
      </c>
      <c r="I46" s="14">
        <f>SUM([1]January:December!G44)</f>
        <v>16859</v>
      </c>
    </row>
    <row r="47" spans="1:9" x14ac:dyDescent="0.2">
      <c r="A47" s="37">
        <v>46</v>
      </c>
      <c r="B47" s="13" t="s">
        <v>45</v>
      </c>
      <c r="C47" s="14">
        <f>AVERAGE([1]January:December!C45)</f>
        <v>972.83333333333337</v>
      </c>
      <c r="D47" s="14">
        <f>AVERAGE([1]January:December!D45)</f>
        <v>1951.4166666666667</v>
      </c>
      <c r="E47" s="19">
        <f>SUM([1]January:December!E45)</f>
        <v>3520578</v>
      </c>
      <c r="F47" s="19">
        <f t="shared" si="0"/>
        <v>301.57426760322079</v>
      </c>
      <c r="G47" s="14">
        <f t="shared" si="1"/>
        <v>150.34282786010164</v>
      </c>
      <c r="H47" s="14">
        <f>SUM([1]January:December!F45)</f>
        <v>3549664</v>
      </c>
      <c r="I47" s="14">
        <f>SUM([1]January:December!G45)</f>
        <v>29086</v>
      </c>
    </row>
    <row r="48" spans="1:9" x14ac:dyDescent="0.2">
      <c r="A48" s="37">
        <v>47</v>
      </c>
      <c r="B48" s="13" t="s">
        <v>46</v>
      </c>
      <c r="C48" s="14">
        <f>AVERAGE([1]January:December!C46)</f>
        <v>802</v>
      </c>
      <c r="D48" s="14">
        <f>AVERAGE([1]January:December!D46)</f>
        <v>1587.75</v>
      </c>
      <c r="E48" s="19">
        <f>SUM([1]January:December!E46)</f>
        <v>2748917</v>
      </c>
      <c r="F48" s="19">
        <f t="shared" si="0"/>
        <v>285.6314422277639</v>
      </c>
      <c r="G48" s="14">
        <f t="shared" si="1"/>
        <v>144.27738413898075</v>
      </c>
      <c r="H48" s="14">
        <f>SUM([1]January:December!F46)</f>
        <v>2777422</v>
      </c>
      <c r="I48" s="14">
        <f>SUM([1]January:December!G46)</f>
        <v>28505</v>
      </c>
    </row>
    <row r="49" spans="1:9" x14ac:dyDescent="0.2">
      <c r="A49" s="37">
        <v>48</v>
      </c>
      <c r="B49" s="13" t="s">
        <v>47</v>
      </c>
      <c r="C49" s="14">
        <f>AVERAGE([1]January:December!C47)</f>
        <v>1202.5</v>
      </c>
      <c r="D49" s="14">
        <f>AVERAGE([1]January:December!D47)</f>
        <v>2273.5</v>
      </c>
      <c r="E49" s="19">
        <f>SUM([1]January:December!E47)</f>
        <v>4132786.9</v>
      </c>
      <c r="F49" s="19">
        <f t="shared" si="0"/>
        <v>286.40241857241858</v>
      </c>
      <c r="G49" s="14">
        <f t="shared" si="1"/>
        <v>151.48401510153215</v>
      </c>
      <c r="H49" s="14">
        <f>SUM([1]January:December!F47)</f>
        <v>4169375.9</v>
      </c>
      <c r="I49" s="14">
        <f>SUM([1]January:December!G47)</f>
        <v>36589</v>
      </c>
    </row>
    <row r="50" spans="1:9" x14ac:dyDescent="0.2">
      <c r="A50" s="37">
        <v>49</v>
      </c>
      <c r="B50" s="13" t="s">
        <v>48</v>
      </c>
      <c r="C50" s="14">
        <f>AVERAGE([1]January:December!C48)</f>
        <v>1234.5833333333333</v>
      </c>
      <c r="D50" s="14">
        <f>AVERAGE([1]January:December!D48)</f>
        <v>2264.1666666666665</v>
      </c>
      <c r="E50" s="19">
        <f>SUM([1]January:December!E48)</f>
        <v>4039947.9699999997</v>
      </c>
      <c r="F50" s="19">
        <f t="shared" si="0"/>
        <v>272.6930793115086</v>
      </c>
      <c r="G50" s="14">
        <f t="shared" si="1"/>
        <v>148.6914968715495</v>
      </c>
      <c r="H50" s="14">
        <f>SUM([1]January:December!F48)</f>
        <v>4074597.9699999997</v>
      </c>
      <c r="I50" s="14">
        <f>SUM([1]January:December!G48)</f>
        <v>34650</v>
      </c>
    </row>
    <row r="51" spans="1:9" x14ac:dyDescent="0.2">
      <c r="A51" s="37">
        <v>50</v>
      </c>
      <c r="B51" s="13" t="s">
        <v>49</v>
      </c>
      <c r="C51" s="14">
        <f>AVERAGE([1]January:December!C49)</f>
        <v>1922.25</v>
      </c>
      <c r="D51" s="14">
        <f>AVERAGE([1]January:December!D49)</f>
        <v>4100.5</v>
      </c>
      <c r="E51" s="19">
        <f>SUM([1]January:December!E49)</f>
        <v>6909797.8900000006</v>
      </c>
      <c r="F51" s="19">
        <f t="shared" si="0"/>
        <v>299.55338318810425</v>
      </c>
      <c r="G51" s="14">
        <f t="shared" si="1"/>
        <v>140.42592143234566</v>
      </c>
      <c r="H51" s="14">
        <f>SUM([1]January:December!F49)</f>
        <v>6961592.8900000006</v>
      </c>
      <c r="I51" s="14">
        <f>SUM([1]January:December!G49)</f>
        <v>51795</v>
      </c>
    </row>
    <row r="52" spans="1:9" x14ac:dyDescent="0.2">
      <c r="A52" s="37">
        <v>51</v>
      </c>
      <c r="B52" s="13" t="s">
        <v>50</v>
      </c>
      <c r="C52" s="14">
        <f>AVERAGE([1]January:December!C50)</f>
        <v>253.41666666666666</v>
      </c>
      <c r="D52" s="14">
        <f>AVERAGE([1]January:December!D50)</f>
        <v>524.75</v>
      </c>
      <c r="E52" s="19">
        <f>SUM([1]January:December!E50)</f>
        <v>887802</v>
      </c>
      <c r="F52" s="19">
        <f t="shared" si="0"/>
        <v>291.94409733640254</v>
      </c>
      <c r="G52" s="14">
        <f t="shared" si="1"/>
        <v>140.98808956646022</v>
      </c>
      <c r="H52" s="14">
        <f>SUM([1]January:December!F50)</f>
        <v>896177</v>
      </c>
      <c r="I52" s="14">
        <f>SUM([1]January:December!G50)</f>
        <v>8375</v>
      </c>
    </row>
    <row r="53" spans="1:9" x14ac:dyDescent="0.2">
      <c r="A53" s="37">
        <v>52</v>
      </c>
      <c r="B53" s="13" t="s">
        <v>51</v>
      </c>
      <c r="C53" s="14">
        <f>AVERAGE([1]January:December!C51)</f>
        <v>968.91666666666663</v>
      </c>
      <c r="D53" s="14">
        <f>AVERAGE([1]January:December!D51)</f>
        <v>1973.8333333333333</v>
      </c>
      <c r="E53" s="19">
        <f>SUM([1]January:December!E51)</f>
        <v>3663149.8</v>
      </c>
      <c r="F53" s="19">
        <f t="shared" si="0"/>
        <v>315.05545712565578</v>
      </c>
      <c r="G53" s="14">
        <f t="shared" si="1"/>
        <v>154.65463987165415</v>
      </c>
      <c r="H53" s="14">
        <f>SUM([1]January:December!F51)</f>
        <v>3685686.8</v>
      </c>
      <c r="I53" s="14">
        <f>SUM([1]January:December!G51)</f>
        <v>22537</v>
      </c>
    </row>
    <row r="54" spans="1:9" x14ac:dyDescent="0.2">
      <c r="A54" s="37">
        <v>53</v>
      </c>
      <c r="B54" s="13" t="s">
        <v>52</v>
      </c>
      <c r="C54" s="14">
        <f>AVERAGE([1]January:December!C52)</f>
        <v>829.58333333333337</v>
      </c>
      <c r="D54" s="14">
        <f>AVERAGE([1]January:December!D52)</f>
        <v>1710.5</v>
      </c>
      <c r="E54" s="19">
        <f>SUM([1]January:December!E52)</f>
        <v>3268156</v>
      </c>
      <c r="F54" s="19">
        <f t="shared" si="0"/>
        <v>328.29291813159216</v>
      </c>
      <c r="G54" s="14">
        <f t="shared" si="1"/>
        <v>159.22030595342491</v>
      </c>
      <c r="H54" s="14">
        <f>SUM([1]January:December!F52)</f>
        <v>3295451</v>
      </c>
      <c r="I54" s="14">
        <f>SUM([1]January:December!G52)</f>
        <v>27295</v>
      </c>
    </row>
    <row r="55" spans="1:9" x14ac:dyDescent="0.2">
      <c r="A55" s="37">
        <v>54</v>
      </c>
      <c r="B55" s="13" t="s">
        <v>53</v>
      </c>
      <c r="C55" s="14">
        <f>AVERAGE([1]January:December!C53)</f>
        <v>322.91666666666669</v>
      </c>
      <c r="D55" s="14">
        <f>AVERAGE([1]January:December!D53)</f>
        <v>653.33333333333337</v>
      </c>
      <c r="E55" s="19">
        <f>SUM([1]January:December!E53)</f>
        <v>1185445</v>
      </c>
      <c r="F55" s="19">
        <f t="shared" si="0"/>
        <v>305.92129032258066</v>
      </c>
      <c r="G55" s="14">
        <f t="shared" si="1"/>
        <v>151.20471938775509</v>
      </c>
      <c r="H55" s="14">
        <f>SUM([1]January:December!F53)</f>
        <v>1191513</v>
      </c>
      <c r="I55" s="14">
        <f>SUM([1]January:December!G53)</f>
        <v>6068</v>
      </c>
    </row>
    <row r="56" spans="1:9" x14ac:dyDescent="0.2">
      <c r="A56" s="37">
        <v>55</v>
      </c>
      <c r="B56" s="13" t="s">
        <v>54</v>
      </c>
      <c r="C56" s="14">
        <f>AVERAGE([1]January:December!C54)</f>
        <v>6544.666666666667</v>
      </c>
      <c r="D56" s="14">
        <f>AVERAGE([1]January:December!D54)</f>
        <v>12746.583333333334</v>
      </c>
      <c r="E56" s="19">
        <f>SUM([1]January:December!E54)</f>
        <v>25199207.069999997</v>
      </c>
      <c r="F56" s="19">
        <f t="shared" si="0"/>
        <v>320.86186042069875</v>
      </c>
      <c r="G56" s="14">
        <f t="shared" si="1"/>
        <v>164.74484711589378</v>
      </c>
      <c r="H56" s="14">
        <f>SUM([1]January:December!F54)</f>
        <v>25455191.069999997</v>
      </c>
      <c r="I56" s="14">
        <f>SUM([1]January:December!G54)</f>
        <v>255984</v>
      </c>
    </row>
    <row r="57" spans="1:9" x14ac:dyDescent="0.2">
      <c r="A57" s="37">
        <v>56</v>
      </c>
      <c r="B57" s="13" t="s">
        <v>55</v>
      </c>
      <c r="C57" s="14">
        <f>AVERAGE([1]January:December!C55)</f>
        <v>2085.4166666666665</v>
      </c>
      <c r="D57" s="14">
        <f>AVERAGE([1]January:December!D55)</f>
        <v>4030.8333333333335</v>
      </c>
      <c r="E57" s="19">
        <f>SUM([1]January:December!E55)</f>
        <v>7135647</v>
      </c>
      <c r="F57" s="19">
        <f t="shared" si="0"/>
        <v>285.14073926073928</v>
      </c>
      <c r="G57" s="14">
        <f t="shared" si="1"/>
        <v>147.52216249741574</v>
      </c>
      <c r="H57" s="14">
        <f>SUM([1]January:December!F55)</f>
        <v>7185457</v>
      </c>
      <c r="I57" s="14">
        <f>SUM([1]January:December!G55)</f>
        <v>49810</v>
      </c>
    </row>
    <row r="58" spans="1:9" x14ac:dyDescent="0.2">
      <c r="A58" s="37">
        <v>57</v>
      </c>
      <c r="B58" s="13" t="s">
        <v>56</v>
      </c>
      <c r="C58" s="14">
        <f>AVERAGE([1]January:December!C56)</f>
        <v>583</v>
      </c>
      <c r="D58" s="14">
        <f>AVERAGE([1]January:December!D56)</f>
        <v>1121.0833333333333</v>
      </c>
      <c r="E58" s="19">
        <f>SUM([1]January:December!E56)</f>
        <v>2009699</v>
      </c>
      <c r="F58" s="19">
        <f t="shared" si="0"/>
        <v>287.26400800457401</v>
      </c>
      <c r="G58" s="14">
        <f t="shared" si="1"/>
        <v>149.38667955102952</v>
      </c>
      <c r="H58" s="14">
        <f>SUM([1]January:December!F56)</f>
        <v>2026607</v>
      </c>
      <c r="I58" s="14">
        <f>SUM([1]January:December!G56)</f>
        <v>16908</v>
      </c>
    </row>
    <row r="59" spans="1:9" x14ac:dyDescent="0.2">
      <c r="A59" s="37">
        <v>58</v>
      </c>
      <c r="B59" s="13" t="s">
        <v>57</v>
      </c>
      <c r="C59" s="14">
        <f>AVERAGE([1]January:December!C57)</f>
        <v>1536.5</v>
      </c>
      <c r="D59" s="14">
        <f>AVERAGE([1]January:December!D57)</f>
        <v>2758</v>
      </c>
      <c r="E59" s="19">
        <f>SUM([1]January:December!E57)</f>
        <v>5026075</v>
      </c>
      <c r="F59" s="19">
        <f t="shared" si="0"/>
        <v>272.59328560581406</v>
      </c>
      <c r="G59" s="14">
        <f t="shared" si="1"/>
        <v>151.86351824993957</v>
      </c>
      <c r="H59" s="14">
        <f>SUM([1]January:December!F57)</f>
        <v>5061467</v>
      </c>
      <c r="I59" s="14">
        <f>SUM([1]January:December!G57)</f>
        <v>35392</v>
      </c>
    </row>
    <row r="60" spans="1:9" x14ac:dyDescent="0.2">
      <c r="A60" s="37">
        <v>59</v>
      </c>
      <c r="B60" s="13" t="s">
        <v>58</v>
      </c>
      <c r="C60" s="14">
        <f>AVERAGE([1]January:December!C58)</f>
        <v>318.5</v>
      </c>
      <c r="D60" s="14">
        <f>AVERAGE([1]January:December!D58)</f>
        <v>683.41666666666663</v>
      </c>
      <c r="E60" s="19">
        <f>SUM([1]January:December!E58)</f>
        <v>1209459</v>
      </c>
      <c r="F60" s="19">
        <f t="shared" si="0"/>
        <v>316.44662480376763</v>
      </c>
      <c r="G60" s="14">
        <f t="shared" si="1"/>
        <v>147.47701499817097</v>
      </c>
      <c r="H60" s="14">
        <f>SUM([1]January:December!F58)</f>
        <v>1222117</v>
      </c>
      <c r="I60" s="14">
        <f>SUM([1]January:December!G58)</f>
        <v>12658</v>
      </c>
    </row>
    <row r="61" spans="1:9" x14ac:dyDescent="0.2">
      <c r="A61" s="37">
        <v>60</v>
      </c>
      <c r="B61" s="13" t="s">
        <v>59</v>
      </c>
      <c r="C61" s="14">
        <f>AVERAGE([1]January:December!C59)</f>
        <v>1668.5833333333333</v>
      </c>
      <c r="D61" s="14">
        <f>AVERAGE([1]January:December!D59)</f>
        <v>3355.25</v>
      </c>
      <c r="E61" s="19">
        <f>SUM([1]January:December!E59)</f>
        <v>6451417.1400000006</v>
      </c>
      <c r="F61" s="19">
        <f t="shared" si="0"/>
        <v>322.200326624382</v>
      </c>
      <c r="G61" s="14">
        <f t="shared" si="1"/>
        <v>160.23190373295583</v>
      </c>
      <c r="H61" s="14">
        <f>SUM([1]January:December!F59)</f>
        <v>6505400.1400000006</v>
      </c>
      <c r="I61" s="14">
        <f>SUM([1]January:December!G59)</f>
        <v>53983</v>
      </c>
    </row>
    <row r="62" spans="1:9" x14ac:dyDescent="0.2">
      <c r="A62" s="37">
        <v>61</v>
      </c>
      <c r="B62" s="2" t="s">
        <v>118</v>
      </c>
      <c r="C62" s="14">
        <f>AVERAGE([1]January:December!C60)</f>
        <v>578.58333333333337</v>
      </c>
      <c r="D62" s="14">
        <f>AVERAGE([1]January:December!D60)</f>
        <v>1087.9166666666667</v>
      </c>
      <c r="E62" s="19">
        <f>SUM([1]January:December!E60)</f>
        <v>1980378</v>
      </c>
      <c r="F62" s="19">
        <f t="shared" si="0"/>
        <v>285.23376062220939</v>
      </c>
      <c r="G62" s="14">
        <f t="shared" si="1"/>
        <v>151.69498276522404</v>
      </c>
      <c r="H62" s="14">
        <f>SUM([1]January:December!F60)</f>
        <v>1991371</v>
      </c>
      <c r="I62" s="14">
        <f>SUM([1]January:December!G60)</f>
        <v>10993</v>
      </c>
    </row>
    <row r="63" spans="1:9" x14ac:dyDescent="0.2">
      <c r="A63" s="37">
        <v>62</v>
      </c>
      <c r="B63" s="13" t="s">
        <v>60</v>
      </c>
      <c r="C63" s="14">
        <f>AVERAGE([1]January:December!C61)</f>
        <v>35664.666666666664</v>
      </c>
      <c r="D63" s="14">
        <f>AVERAGE([1]January:December!D61)</f>
        <v>68855.083333333328</v>
      </c>
      <c r="E63" s="19">
        <f>SUM([1]January:December!E61)</f>
        <v>143830819.35999998</v>
      </c>
      <c r="F63" s="19">
        <f t="shared" si="0"/>
        <v>336.07216142961289</v>
      </c>
      <c r="G63" s="14">
        <f t="shared" si="1"/>
        <v>174.07431714676113</v>
      </c>
      <c r="H63" s="14">
        <f>SUM([1]January:December!F61)</f>
        <v>145629765.75</v>
      </c>
      <c r="I63" s="14">
        <f>SUM([1]January:December!G61)</f>
        <v>1798946.3900000001</v>
      </c>
    </row>
    <row r="64" spans="1:9" x14ac:dyDescent="0.2">
      <c r="A64" s="37">
        <v>63</v>
      </c>
      <c r="B64" s="13" t="s">
        <v>61</v>
      </c>
      <c r="C64" s="14">
        <f>AVERAGE([1]January:December!C62)</f>
        <v>159.33333333333334</v>
      </c>
      <c r="D64" s="14">
        <f>AVERAGE([1]January:December!D62)</f>
        <v>336</v>
      </c>
      <c r="E64" s="19">
        <f>SUM([1]January:December!E62)</f>
        <v>598956</v>
      </c>
      <c r="F64" s="19">
        <f t="shared" si="0"/>
        <v>313.26150627615061</v>
      </c>
      <c r="G64" s="14">
        <f t="shared" si="1"/>
        <v>148.55059523809524</v>
      </c>
      <c r="H64" s="14">
        <f>SUM([1]January:December!F62)</f>
        <v>599036</v>
      </c>
      <c r="I64" s="14">
        <f>SUM([1]January:December!G62)</f>
        <v>80</v>
      </c>
    </row>
    <row r="65" spans="1:9" x14ac:dyDescent="0.2">
      <c r="A65" s="37">
        <v>64</v>
      </c>
      <c r="B65" s="13" t="s">
        <v>62</v>
      </c>
      <c r="C65" s="14">
        <f>AVERAGE([1]January:December!C63)</f>
        <v>514.91666666666663</v>
      </c>
      <c r="D65" s="14">
        <f>AVERAGE([1]January:December!D63)</f>
        <v>1105.5</v>
      </c>
      <c r="E65" s="19">
        <f>SUM([1]January:December!E63)</f>
        <v>1886797</v>
      </c>
      <c r="F65" s="19">
        <f t="shared" si="0"/>
        <v>305.35636834439231</v>
      </c>
      <c r="G65" s="14">
        <f t="shared" si="1"/>
        <v>142.22802653399668</v>
      </c>
      <c r="H65" s="14">
        <f>SUM([1]January:December!F63)</f>
        <v>1905257</v>
      </c>
      <c r="I65" s="14">
        <f>SUM([1]January:December!G63)</f>
        <v>18460</v>
      </c>
    </row>
    <row r="66" spans="1:9" x14ac:dyDescent="0.2">
      <c r="A66" s="37">
        <v>65</v>
      </c>
      <c r="B66" s="13" t="s">
        <v>63</v>
      </c>
      <c r="C66" s="14">
        <f>AVERAGE([1]January:December!C64)</f>
        <v>566.33333333333337</v>
      </c>
      <c r="D66" s="14">
        <f>AVERAGE([1]January:December!D64)</f>
        <v>1121.75</v>
      </c>
      <c r="E66" s="19">
        <f>SUM([1]January:December!E64)</f>
        <v>1976287</v>
      </c>
      <c r="F66" s="19">
        <f t="shared" si="0"/>
        <v>290.80150088287229</v>
      </c>
      <c r="G66" s="14">
        <f t="shared" si="1"/>
        <v>146.81576405913378</v>
      </c>
      <c r="H66" s="14">
        <f>SUM([1]January:December!F64)</f>
        <v>1997412</v>
      </c>
      <c r="I66" s="14">
        <f>SUM([1]January:December!G64)</f>
        <v>21125</v>
      </c>
    </row>
    <row r="67" spans="1:9" x14ac:dyDescent="0.2">
      <c r="A67" s="37">
        <v>66</v>
      </c>
      <c r="B67" s="13" t="s">
        <v>64</v>
      </c>
      <c r="C67" s="14">
        <f>AVERAGE([1]January:December!C65)</f>
        <v>1874.5</v>
      </c>
      <c r="D67" s="14">
        <f>AVERAGE([1]January:December!D65)</f>
        <v>4014.4166666666665</v>
      </c>
      <c r="E67" s="19">
        <f>SUM([1]January:December!E65)</f>
        <v>7662340.79</v>
      </c>
      <c r="F67" s="19">
        <f t="shared" si="0"/>
        <v>340.63931670667733</v>
      </c>
      <c r="G67" s="14">
        <f t="shared" si="1"/>
        <v>159.05882527556932</v>
      </c>
      <c r="H67" s="14">
        <f>SUM([1]January:December!F65)</f>
        <v>7710376.79</v>
      </c>
      <c r="I67" s="14">
        <f>SUM([1]January:December!G65)</f>
        <v>48036</v>
      </c>
    </row>
    <row r="68" spans="1:9" x14ac:dyDescent="0.2">
      <c r="A68" s="37">
        <v>67</v>
      </c>
      <c r="B68" s="13" t="s">
        <v>65</v>
      </c>
      <c r="C68" s="14">
        <f>AVERAGE([1]January:December!C66)</f>
        <v>319.91666666666669</v>
      </c>
      <c r="D68" s="14">
        <f>AVERAGE([1]January:December!D66)</f>
        <v>645.58333333333337</v>
      </c>
      <c r="E68" s="19">
        <f>SUM([1]January:December!E66)</f>
        <v>1075923</v>
      </c>
      <c r="F68" s="19">
        <f t="shared" si="0"/>
        <v>280.26126595467571</v>
      </c>
      <c r="G68" s="14">
        <f t="shared" si="1"/>
        <v>138.88253517490639</v>
      </c>
      <c r="H68" s="14">
        <f>SUM([1]January:December!F66)</f>
        <v>1088052</v>
      </c>
      <c r="I68" s="14">
        <f>SUM([1]January:December!G66)</f>
        <v>12129</v>
      </c>
    </row>
    <row r="69" spans="1:9" x14ac:dyDescent="0.2">
      <c r="A69" s="37">
        <v>68</v>
      </c>
      <c r="B69" s="13" t="s">
        <v>66</v>
      </c>
      <c r="C69" s="14">
        <f>AVERAGE([1]January:December!C67)</f>
        <v>485.91666666666669</v>
      </c>
      <c r="D69" s="14">
        <f>AVERAGE([1]January:December!D67)</f>
        <v>1016.5</v>
      </c>
      <c r="E69" s="19">
        <f>SUM([1]January:December!E67)</f>
        <v>1791990</v>
      </c>
      <c r="F69" s="19">
        <f t="shared" si="0"/>
        <v>307.32121419996571</v>
      </c>
      <c r="G69" s="14">
        <f t="shared" si="1"/>
        <v>146.90850959173636</v>
      </c>
      <c r="H69" s="14">
        <f>SUM([1]January:December!F67)</f>
        <v>1813181</v>
      </c>
      <c r="I69" s="14">
        <f>SUM([1]January:December!G67)</f>
        <v>21191</v>
      </c>
    </row>
    <row r="70" spans="1:9" x14ac:dyDescent="0.2">
      <c r="A70" s="37">
        <v>69</v>
      </c>
      <c r="B70" s="13" t="s">
        <v>67</v>
      </c>
      <c r="C70" s="14">
        <f>AVERAGE([1]January:December!C68)</f>
        <v>11556.166666666666</v>
      </c>
      <c r="D70" s="14">
        <f>AVERAGE([1]January:December!D68)</f>
        <v>18805.333333333332</v>
      </c>
      <c r="E70" s="19">
        <f>SUM([1]January:December!E68)</f>
        <v>37528952.759999998</v>
      </c>
      <c r="F70" s="19">
        <f t="shared" ref="F70:F91" si="2">E70/C70/12</f>
        <v>270.62717423597792</v>
      </c>
      <c r="G70" s="14">
        <f t="shared" ref="G70:G91" si="3">+E70/D70/12</f>
        <v>166.30456235819625</v>
      </c>
      <c r="H70" s="14">
        <f>SUM([1]January:December!F68)</f>
        <v>37801694.969999999</v>
      </c>
      <c r="I70" s="14">
        <f>SUM([1]January:December!G68)</f>
        <v>272742.20999999996</v>
      </c>
    </row>
    <row r="71" spans="1:9" x14ac:dyDescent="0.2">
      <c r="A71" s="37">
        <v>70</v>
      </c>
      <c r="B71" s="13" t="s">
        <v>68</v>
      </c>
      <c r="C71" s="14">
        <f>AVERAGE([1]January:December!C69)</f>
        <v>2806.6666666666665</v>
      </c>
      <c r="D71" s="14">
        <f>AVERAGE([1]January:December!D69)</f>
        <v>6138.583333333333</v>
      </c>
      <c r="E71" s="19">
        <f>SUM([1]January:December!E69)</f>
        <v>11553415.090000002</v>
      </c>
      <c r="F71" s="19">
        <f t="shared" si="2"/>
        <v>343.03488984560573</v>
      </c>
      <c r="G71" s="14">
        <f t="shared" si="3"/>
        <v>156.84149559480338</v>
      </c>
      <c r="H71" s="14">
        <f>SUM([1]January:December!F69)</f>
        <v>11647204.090000002</v>
      </c>
      <c r="I71" s="14">
        <f>SUM([1]January:December!G69)</f>
        <v>93789</v>
      </c>
    </row>
    <row r="72" spans="1:9" x14ac:dyDescent="0.2">
      <c r="A72" s="37">
        <v>71</v>
      </c>
      <c r="B72" s="13" t="s">
        <v>69</v>
      </c>
      <c r="C72" s="14">
        <f>AVERAGE([1]January:December!C70)</f>
        <v>2517</v>
      </c>
      <c r="D72" s="14">
        <f>AVERAGE([1]January:December!D70)</f>
        <v>6044.75</v>
      </c>
      <c r="E72" s="19">
        <f>SUM([1]January:December!E70)</f>
        <v>11355117.34</v>
      </c>
      <c r="F72" s="19">
        <f t="shared" si="2"/>
        <v>375.94746854721228</v>
      </c>
      <c r="G72" s="14">
        <f t="shared" si="3"/>
        <v>156.54241752484938</v>
      </c>
      <c r="H72" s="14">
        <f>SUM([1]January:December!F70)</f>
        <v>11420170.34</v>
      </c>
      <c r="I72" s="14">
        <f>SUM([1]January:December!G70)</f>
        <v>65053</v>
      </c>
    </row>
    <row r="73" spans="1:9" x14ac:dyDescent="0.2">
      <c r="A73" s="37">
        <v>72</v>
      </c>
      <c r="B73" s="13" t="s">
        <v>70</v>
      </c>
      <c r="C73" s="14">
        <f>AVERAGE([1]January:December!C71)</f>
        <v>429.5</v>
      </c>
      <c r="D73" s="14">
        <f>AVERAGE([1]January:December!D71)</f>
        <v>826.41666666666663</v>
      </c>
      <c r="E73" s="19">
        <f>SUM([1]January:December!E71)</f>
        <v>1426337</v>
      </c>
      <c r="F73" s="19">
        <f t="shared" si="2"/>
        <v>276.74369421808302</v>
      </c>
      <c r="G73" s="14">
        <f t="shared" si="3"/>
        <v>143.82746798426945</v>
      </c>
      <c r="H73" s="14">
        <f>SUM([1]January:December!F71)</f>
        <v>1449589</v>
      </c>
      <c r="I73" s="14">
        <f>SUM([1]January:December!G71)</f>
        <v>23252</v>
      </c>
    </row>
    <row r="74" spans="1:9" x14ac:dyDescent="0.2">
      <c r="A74" s="37">
        <v>73</v>
      </c>
      <c r="B74" s="13" t="s">
        <v>71</v>
      </c>
      <c r="C74" s="14">
        <f>AVERAGE([1]January:December!C72)</f>
        <v>6003.25</v>
      </c>
      <c r="D74" s="14">
        <f>AVERAGE([1]January:December!D72)</f>
        <v>13663.583333333334</v>
      </c>
      <c r="E74" s="19">
        <f>SUM([1]January:December!E72)</f>
        <v>26018666.050000001</v>
      </c>
      <c r="F74" s="19">
        <f t="shared" si="2"/>
        <v>361.1747254959119</v>
      </c>
      <c r="G74" s="14">
        <f t="shared" si="3"/>
        <v>158.68620389966028</v>
      </c>
      <c r="H74" s="14">
        <f>SUM([1]January:December!F72)</f>
        <v>26237792.050000001</v>
      </c>
      <c r="I74" s="14">
        <f>SUM([1]January:December!G72)</f>
        <v>219126</v>
      </c>
    </row>
    <row r="75" spans="1:9" x14ac:dyDescent="0.2">
      <c r="A75" s="37">
        <v>74</v>
      </c>
      <c r="B75" s="2" t="s">
        <v>108</v>
      </c>
      <c r="C75" s="14">
        <f>AVERAGE([1]January:December!C73)</f>
        <v>2850</v>
      </c>
      <c r="D75" s="14">
        <f>AVERAGE([1]January:December!D73)</f>
        <v>5728.833333333333</v>
      </c>
      <c r="E75" s="19">
        <f>SUM([1]January:December!E73)</f>
        <v>10412746.51</v>
      </c>
      <c r="F75" s="19">
        <f t="shared" si="2"/>
        <v>304.46627222222224</v>
      </c>
      <c r="G75" s="14">
        <f t="shared" si="3"/>
        <v>151.46694367672302</v>
      </c>
      <c r="H75" s="14">
        <f>SUM([1]January:December!F73)</f>
        <v>10464791.01</v>
      </c>
      <c r="I75" s="14">
        <f>SUM([1]January:December!G73)</f>
        <v>52044.5</v>
      </c>
    </row>
    <row r="76" spans="1:9" x14ac:dyDescent="0.2">
      <c r="A76" s="37">
        <v>75</v>
      </c>
      <c r="B76" s="13" t="s">
        <v>72</v>
      </c>
      <c r="C76" s="14">
        <f>AVERAGE([1]January:December!C74)</f>
        <v>302.41666666666669</v>
      </c>
      <c r="D76" s="14">
        <f>AVERAGE([1]January:December!D74)</f>
        <v>574.75</v>
      </c>
      <c r="E76" s="19">
        <f>SUM([1]January:December!E74)</f>
        <v>1025992</v>
      </c>
      <c r="F76" s="19">
        <f t="shared" si="2"/>
        <v>282.72030862496553</v>
      </c>
      <c r="G76" s="14">
        <f t="shared" si="3"/>
        <v>148.75917065390749</v>
      </c>
      <c r="H76" s="14">
        <f>SUM([1]January:December!F74)</f>
        <v>1044180</v>
      </c>
      <c r="I76" s="14">
        <f>SUM([1]January:December!G74)</f>
        <v>18188</v>
      </c>
    </row>
    <row r="77" spans="1:9" x14ac:dyDescent="0.2">
      <c r="A77" s="37">
        <v>76</v>
      </c>
      <c r="B77" s="13" t="s">
        <v>73</v>
      </c>
      <c r="C77" s="14">
        <f>AVERAGE([1]January:December!C75)</f>
        <v>429.58333333333331</v>
      </c>
      <c r="D77" s="14">
        <f>AVERAGE([1]January:December!D75)</f>
        <v>834.58333333333337</v>
      </c>
      <c r="E77" s="19">
        <f>SUM([1]January:December!E75)</f>
        <v>1457022.1600000001</v>
      </c>
      <c r="F77" s="19">
        <f t="shared" si="2"/>
        <v>282.64251406401553</v>
      </c>
      <c r="G77" s="14">
        <f t="shared" si="3"/>
        <v>145.48399001497754</v>
      </c>
      <c r="H77" s="14">
        <f>SUM([1]January:December!F75)</f>
        <v>1481443.1600000001</v>
      </c>
      <c r="I77" s="14">
        <f>SUM([1]January:December!G75)</f>
        <v>24421</v>
      </c>
    </row>
    <row r="78" spans="1:9" x14ac:dyDescent="0.2">
      <c r="A78" s="37">
        <v>77</v>
      </c>
      <c r="B78" s="13" t="s">
        <v>74</v>
      </c>
      <c r="C78" s="14">
        <f>AVERAGE([1]January:December!C76)</f>
        <v>929.58333333333337</v>
      </c>
      <c r="D78" s="14">
        <f>AVERAGE([1]January:December!D76)</f>
        <v>1787.6666666666667</v>
      </c>
      <c r="E78" s="19">
        <f>SUM([1]January:December!E76)</f>
        <v>2982511</v>
      </c>
      <c r="F78" s="19">
        <f t="shared" si="2"/>
        <v>267.36987897803675</v>
      </c>
      <c r="G78" s="14">
        <f t="shared" si="3"/>
        <v>139.03183852321462</v>
      </c>
      <c r="H78" s="14">
        <f>SUM([1]January:December!F76)</f>
        <v>3011461</v>
      </c>
      <c r="I78" s="14">
        <f>SUM([1]January:December!G76)</f>
        <v>28950</v>
      </c>
    </row>
    <row r="79" spans="1:9" x14ac:dyDescent="0.2">
      <c r="A79" s="37">
        <v>78</v>
      </c>
      <c r="B79" s="13" t="s">
        <v>75</v>
      </c>
      <c r="C79" s="14">
        <f>AVERAGE([1]January:December!C77)</f>
        <v>202.25</v>
      </c>
      <c r="D79" s="14">
        <f>AVERAGE([1]January:December!D77)</f>
        <v>425.75</v>
      </c>
      <c r="E79" s="19">
        <f>SUM([1]January:December!E77)</f>
        <v>723137</v>
      </c>
      <c r="F79" s="19">
        <f t="shared" si="2"/>
        <v>297.95508858673259</v>
      </c>
      <c r="G79" s="14">
        <f t="shared" si="3"/>
        <v>141.54178899980425</v>
      </c>
      <c r="H79" s="14">
        <f>SUM([1]January:December!F77)</f>
        <v>725851</v>
      </c>
      <c r="I79" s="14">
        <f>SUM([1]January:December!G77)</f>
        <v>2714</v>
      </c>
    </row>
    <row r="80" spans="1:9" x14ac:dyDescent="0.2">
      <c r="A80" s="37">
        <v>79</v>
      </c>
      <c r="B80" s="13" t="s">
        <v>76</v>
      </c>
      <c r="C80" s="14">
        <f>AVERAGE([1]January:December!C78)</f>
        <v>583.16666666666663</v>
      </c>
      <c r="D80" s="14">
        <f>AVERAGE([1]January:December!D78)</f>
        <v>1064.8333333333333</v>
      </c>
      <c r="E80" s="19">
        <f>SUM([1]January:December!E78)</f>
        <v>1848125</v>
      </c>
      <c r="F80" s="19">
        <f t="shared" si="2"/>
        <v>264.09331237496428</v>
      </c>
      <c r="G80" s="14">
        <f t="shared" si="3"/>
        <v>144.63335420253563</v>
      </c>
      <c r="H80" s="14">
        <f>SUM([1]January:December!F78)</f>
        <v>1858108</v>
      </c>
      <c r="I80" s="14">
        <f>SUM([1]January:December!G78)</f>
        <v>9983</v>
      </c>
    </row>
    <row r="81" spans="1:9" x14ac:dyDescent="0.2">
      <c r="A81" s="37">
        <v>80</v>
      </c>
      <c r="B81" s="13" t="s">
        <v>77</v>
      </c>
      <c r="C81" s="14">
        <f>AVERAGE([1]January:December!C79)</f>
        <v>786.5</v>
      </c>
      <c r="D81" s="14">
        <f>AVERAGE([1]January:December!D79)</f>
        <v>1528.5833333333333</v>
      </c>
      <c r="E81" s="19">
        <f>SUM([1]January:December!E79)</f>
        <v>2607033</v>
      </c>
      <c r="F81" s="19">
        <f t="shared" si="2"/>
        <v>276.22727272727269</v>
      </c>
      <c r="G81" s="14">
        <f t="shared" si="3"/>
        <v>142.12686038270729</v>
      </c>
      <c r="H81" s="14">
        <f>SUM([1]January:December!F79)</f>
        <v>2630517</v>
      </c>
      <c r="I81" s="14">
        <f>SUM([1]January:December!G79)</f>
        <v>23484</v>
      </c>
    </row>
    <row r="82" spans="1:9" x14ac:dyDescent="0.2">
      <c r="A82" s="37">
        <v>82</v>
      </c>
      <c r="B82" s="13" t="s">
        <v>78</v>
      </c>
      <c r="C82" s="14">
        <f>AVERAGE([1]January:December!C80)</f>
        <v>5530.5</v>
      </c>
      <c r="D82" s="14">
        <f>AVERAGE([1]January:December!D80)</f>
        <v>10950.583333333334</v>
      </c>
      <c r="E82" s="19">
        <f>SUM([1]January:December!E80)</f>
        <v>21044442.600000001</v>
      </c>
      <c r="F82" s="19">
        <f t="shared" si="2"/>
        <v>317.09674532139951</v>
      </c>
      <c r="G82" s="14">
        <f t="shared" si="3"/>
        <v>160.14704391699073</v>
      </c>
      <c r="H82" s="14">
        <f>SUM([1]January:December!F80)</f>
        <v>21217379.600000001</v>
      </c>
      <c r="I82" s="14">
        <f>SUM([1]January:December!G80)</f>
        <v>172937</v>
      </c>
    </row>
    <row r="83" spans="1:9" x14ac:dyDescent="0.2">
      <c r="A83" s="37">
        <v>83</v>
      </c>
      <c r="B83" s="13" t="s">
        <v>79</v>
      </c>
      <c r="C83" s="14">
        <f>AVERAGE([1]January:December!C81)</f>
        <v>329.33333333333331</v>
      </c>
      <c r="D83" s="14">
        <f>AVERAGE([1]January:December!D81)</f>
        <v>712.91666666666663</v>
      </c>
      <c r="E83" s="19">
        <f>SUM([1]January:December!E81)</f>
        <v>1246637</v>
      </c>
      <c r="F83" s="19">
        <f t="shared" si="2"/>
        <v>315.44458502024293</v>
      </c>
      <c r="G83" s="14">
        <f t="shared" si="3"/>
        <v>145.72028053769728</v>
      </c>
      <c r="H83" s="14">
        <f>SUM([1]January:December!F81)</f>
        <v>1252669</v>
      </c>
      <c r="I83" s="14">
        <f>SUM([1]January:December!G81)</f>
        <v>6032</v>
      </c>
    </row>
    <row r="84" spans="1:9" x14ac:dyDescent="0.2">
      <c r="A84" s="37">
        <v>84</v>
      </c>
      <c r="B84" s="13" t="s">
        <v>80</v>
      </c>
      <c r="C84" s="14">
        <f>AVERAGE([1]January:December!C82)</f>
        <v>325.08333333333331</v>
      </c>
      <c r="D84" s="14">
        <f>AVERAGE([1]January:December!D82)</f>
        <v>631.16666666666663</v>
      </c>
      <c r="E84" s="19">
        <f>SUM([1]January:December!E82)</f>
        <v>1229778</v>
      </c>
      <c r="F84" s="19">
        <f t="shared" si="2"/>
        <v>315.24685977954374</v>
      </c>
      <c r="G84" s="14">
        <f t="shared" si="3"/>
        <v>162.36836546078692</v>
      </c>
      <c r="H84" s="14">
        <f>SUM([1]January:December!F82)</f>
        <v>1254107</v>
      </c>
      <c r="I84" s="14">
        <f>SUM([1]January:December!G82)</f>
        <v>24329</v>
      </c>
    </row>
    <row r="85" spans="1:9" x14ac:dyDescent="0.2">
      <c r="A85" s="37">
        <v>85</v>
      </c>
      <c r="B85" s="13" t="s">
        <v>81</v>
      </c>
      <c r="C85" s="14">
        <f>AVERAGE([1]January:December!C83)</f>
        <v>1766.1666666666667</v>
      </c>
      <c r="D85" s="14">
        <f>AVERAGE([1]January:December!D83)</f>
        <v>3100</v>
      </c>
      <c r="E85" s="19">
        <f>SUM([1]January:December!E83)</f>
        <v>5643798</v>
      </c>
      <c r="F85" s="19">
        <f t="shared" si="2"/>
        <v>266.29225252429933</v>
      </c>
      <c r="G85" s="14">
        <f t="shared" si="3"/>
        <v>151.715</v>
      </c>
      <c r="H85" s="14">
        <f>SUM([1]January:December!F83)</f>
        <v>5706563</v>
      </c>
      <c r="I85" s="14">
        <f>SUM([1]January:December!G83)</f>
        <v>62765</v>
      </c>
    </row>
    <row r="86" spans="1:9" x14ac:dyDescent="0.2">
      <c r="A86" s="37">
        <v>86</v>
      </c>
      <c r="B86" s="13" t="s">
        <v>82</v>
      </c>
      <c r="C86" s="14">
        <f>AVERAGE([1]January:December!C84)</f>
        <v>2918.25</v>
      </c>
      <c r="D86" s="14">
        <f>AVERAGE([1]January:December!D84)</f>
        <v>5986.916666666667</v>
      </c>
      <c r="E86" s="19">
        <f>SUM([1]January:December!E84)</f>
        <v>11105945.18</v>
      </c>
      <c r="F86" s="19">
        <f t="shared" si="2"/>
        <v>317.14055741169079</v>
      </c>
      <c r="G86" s="14">
        <f t="shared" si="3"/>
        <v>154.58632267583479</v>
      </c>
      <c r="H86" s="14">
        <f>SUM([1]January:December!F84)</f>
        <v>11229099.18</v>
      </c>
      <c r="I86" s="14">
        <f>SUM([1]January:December!G84)</f>
        <v>123154</v>
      </c>
    </row>
    <row r="87" spans="1:9" x14ac:dyDescent="0.2">
      <c r="A87" s="37">
        <v>87</v>
      </c>
      <c r="B87" s="13" t="s">
        <v>83</v>
      </c>
      <c r="C87" s="14">
        <f>AVERAGE([1]January:December!C85)</f>
        <v>328.58333333333331</v>
      </c>
      <c r="D87" s="14">
        <f>AVERAGE([1]January:December!D85)</f>
        <v>607.83333333333337</v>
      </c>
      <c r="E87" s="19">
        <f>SUM([1]January:December!E85)</f>
        <v>997571</v>
      </c>
      <c r="F87" s="19">
        <f t="shared" si="2"/>
        <v>252.99797108800408</v>
      </c>
      <c r="G87" s="14">
        <f t="shared" si="3"/>
        <v>136.76597203180697</v>
      </c>
      <c r="H87" s="14">
        <f>SUM([1]January:December!F85)</f>
        <v>1001658</v>
      </c>
      <c r="I87" s="14">
        <f>SUM([1]January:December!G85)</f>
        <v>4087</v>
      </c>
    </row>
    <row r="88" spans="1:9" x14ac:dyDescent="0.2">
      <c r="A88" s="37">
        <v>88</v>
      </c>
      <c r="B88" s="13" t="s">
        <v>84</v>
      </c>
      <c r="C88" s="14">
        <f>AVERAGE([1]January:December!C86)</f>
        <v>26.416666666666668</v>
      </c>
      <c r="D88" s="14">
        <f>AVERAGE([1]January:December!D86)</f>
        <v>81.75</v>
      </c>
      <c r="E88" s="19">
        <f>SUM([1]January:December!E86)</f>
        <v>146840</v>
      </c>
      <c r="F88" s="19">
        <f t="shared" si="2"/>
        <v>463.21766561514193</v>
      </c>
      <c r="G88" s="14">
        <f t="shared" si="3"/>
        <v>149.68399592252803</v>
      </c>
      <c r="H88" s="14">
        <f>SUM([1]January:December!F86)</f>
        <v>148880</v>
      </c>
      <c r="I88" s="14">
        <f>SUM([1]January:December!G86)</f>
        <v>2040</v>
      </c>
    </row>
    <row r="89" spans="1:9" x14ac:dyDescent="0.2">
      <c r="A89" s="37">
        <v>92</v>
      </c>
      <c r="B89" s="13" t="s">
        <v>106</v>
      </c>
      <c r="C89" s="14">
        <f>AVERAGE([1]January:December!C87)</f>
        <v>1208.8333333333333</v>
      </c>
      <c r="D89" s="14">
        <f>AVERAGE([1]January:December!D87)</f>
        <v>2317</v>
      </c>
      <c r="E89" s="19">
        <f>SUM([1]January:December!E87)</f>
        <v>5388568.6600000001</v>
      </c>
      <c r="F89" s="19">
        <f t="shared" si="2"/>
        <v>371.47171239487108</v>
      </c>
      <c r="G89" s="14">
        <f t="shared" si="3"/>
        <v>193.80551934973388</v>
      </c>
      <c r="H89" s="14">
        <f>SUM([1]January:December!F87)</f>
        <v>5405776.6600000001</v>
      </c>
      <c r="I89" s="14">
        <f>SUM([1]January:December!G87)</f>
        <v>17208</v>
      </c>
    </row>
    <row r="90" spans="1:9" x14ac:dyDescent="0.2">
      <c r="A90" s="38">
        <v>94</v>
      </c>
      <c r="B90" s="2" t="s">
        <v>113</v>
      </c>
      <c r="C90" s="14">
        <f>AVERAGE([1]January:December!C88)</f>
        <v>1627.75</v>
      </c>
      <c r="D90" s="14">
        <f>AVERAGE([1]January:December!D88)</f>
        <v>3348.5833333333335</v>
      </c>
      <c r="E90" s="19">
        <f>SUM([1]January:December!E88)</f>
        <v>8461035</v>
      </c>
      <c r="F90" s="19">
        <f t="shared" si="2"/>
        <v>433.16618031024421</v>
      </c>
      <c r="G90" s="14">
        <f t="shared" si="3"/>
        <v>210.56255132767589</v>
      </c>
      <c r="H90" s="14">
        <f>SUM([1]January:December!F88)</f>
        <v>8477077</v>
      </c>
      <c r="I90" s="14">
        <f>SUM([1]January:December!G88)</f>
        <v>16042</v>
      </c>
    </row>
    <row r="91" spans="1:9" x14ac:dyDescent="0.2">
      <c r="A91" s="38" t="s">
        <v>107</v>
      </c>
      <c r="B91" s="2" t="s">
        <v>107</v>
      </c>
      <c r="C91" s="14">
        <f>AVERAGE([1]January:December!C89)</f>
        <v>0.33333333333333331</v>
      </c>
      <c r="D91" s="14">
        <f>AVERAGE([1]January:December!D89)</f>
        <v>0.33333333333333331</v>
      </c>
      <c r="E91" s="19">
        <f>SUM([1]January:December!E89)</f>
        <v>416</v>
      </c>
      <c r="F91" s="19">
        <f t="shared" si="2"/>
        <v>104</v>
      </c>
      <c r="G91" s="14">
        <f t="shared" si="3"/>
        <v>104</v>
      </c>
      <c r="H91" s="14">
        <f>SUM([1]February:December!F89)</f>
        <v>707</v>
      </c>
      <c r="I91" s="14">
        <f>SUM([1]February:December!G89)</f>
        <v>291</v>
      </c>
    </row>
    <row r="92" spans="1:9" x14ac:dyDescent="0.2">
      <c r="A92" s="39"/>
      <c r="B92" s="40" t="s">
        <v>142</v>
      </c>
      <c r="C92" s="41">
        <f>AVERAGE(C4:C91)</f>
        <v>2612.0416666666661</v>
      </c>
      <c r="D92" s="41">
        <f>AVERAGE(D4:D91)</f>
        <v>4996.7888257575732</v>
      </c>
      <c r="E92" s="41">
        <f>SUM(E4:E91)</f>
        <v>877670216.47999978</v>
      </c>
      <c r="F92" s="42">
        <f>AVERAGE(F4:F91)</f>
        <v>297.58783708088311</v>
      </c>
      <c r="G92" s="41">
        <f>AVERAGE(G4:G91)</f>
        <v>151.77284922076512</v>
      </c>
      <c r="H92" s="41">
        <f>SUM(H4:H91)</f>
        <v>885951853.43999982</v>
      </c>
      <c r="I92" s="41">
        <f>SUM(I4:I91)</f>
        <v>8281636.96</v>
      </c>
    </row>
    <row r="93" spans="1:9" s="45" customFormat="1" x14ac:dyDescent="0.2">
      <c r="A93" s="37"/>
      <c r="B93" s="13"/>
      <c r="C93" s="43"/>
      <c r="D93" s="43"/>
      <c r="E93" s="44"/>
      <c r="F93" s="43"/>
      <c r="G93" s="43"/>
      <c r="H93" s="44"/>
      <c r="I93" s="44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A13" sqref="A13"/>
    </sheetView>
  </sheetViews>
  <sheetFormatPr defaultRowHeight="12.75" x14ac:dyDescent="0.2"/>
  <cols>
    <col min="1" max="1" width="14.5703125" style="27" customWidth="1"/>
    <col min="2" max="2" width="13.5703125" style="14" customWidth="1"/>
    <col min="3" max="3" width="13.42578125" style="14" customWidth="1"/>
    <col min="4" max="4" width="16.42578125" style="19" customWidth="1"/>
    <col min="5" max="254" width="9.140625" style="13"/>
    <col min="255" max="255" width="13.7109375" style="13" customWidth="1"/>
    <col min="256" max="256" width="13.5703125" style="13" customWidth="1"/>
    <col min="257" max="257" width="13.42578125" style="13" customWidth="1"/>
    <col min="258" max="258" width="16.42578125" style="13" customWidth="1"/>
    <col min="259" max="259" width="16.28515625" style="13" customWidth="1"/>
    <col min="260" max="260" width="13.85546875" style="13" customWidth="1"/>
    <col min="261" max="510" width="9.140625" style="13"/>
    <col min="511" max="511" width="13.7109375" style="13" customWidth="1"/>
    <col min="512" max="512" width="13.5703125" style="13" customWidth="1"/>
    <col min="513" max="513" width="13.42578125" style="13" customWidth="1"/>
    <col min="514" max="514" width="16.42578125" style="13" customWidth="1"/>
    <col min="515" max="515" width="16.28515625" style="13" customWidth="1"/>
    <col min="516" max="516" width="13.85546875" style="13" customWidth="1"/>
    <col min="517" max="766" width="9.140625" style="13"/>
    <col min="767" max="767" width="13.7109375" style="13" customWidth="1"/>
    <col min="768" max="768" width="13.5703125" style="13" customWidth="1"/>
    <col min="769" max="769" width="13.42578125" style="13" customWidth="1"/>
    <col min="770" max="770" width="16.42578125" style="13" customWidth="1"/>
    <col min="771" max="771" width="16.28515625" style="13" customWidth="1"/>
    <col min="772" max="772" width="13.85546875" style="13" customWidth="1"/>
    <col min="773" max="1022" width="9.140625" style="13"/>
    <col min="1023" max="1023" width="13.7109375" style="13" customWidth="1"/>
    <col min="1024" max="1024" width="13.5703125" style="13" customWidth="1"/>
    <col min="1025" max="1025" width="13.42578125" style="13" customWidth="1"/>
    <col min="1026" max="1026" width="16.42578125" style="13" customWidth="1"/>
    <col min="1027" max="1027" width="16.28515625" style="13" customWidth="1"/>
    <col min="1028" max="1028" width="13.85546875" style="13" customWidth="1"/>
    <col min="1029" max="1278" width="9.140625" style="13"/>
    <col min="1279" max="1279" width="13.7109375" style="13" customWidth="1"/>
    <col min="1280" max="1280" width="13.5703125" style="13" customWidth="1"/>
    <col min="1281" max="1281" width="13.42578125" style="13" customWidth="1"/>
    <col min="1282" max="1282" width="16.42578125" style="13" customWidth="1"/>
    <col min="1283" max="1283" width="16.28515625" style="13" customWidth="1"/>
    <col min="1284" max="1284" width="13.85546875" style="13" customWidth="1"/>
    <col min="1285" max="1534" width="9.140625" style="13"/>
    <col min="1535" max="1535" width="13.7109375" style="13" customWidth="1"/>
    <col min="1536" max="1536" width="13.5703125" style="13" customWidth="1"/>
    <col min="1537" max="1537" width="13.42578125" style="13" customWidth="1"/>
    <col min="1538" max="1538" width="16.42578125" style="13" customWidth="1"/>
    <col min="1539" max="1539" width="16.28515625" style="13" customWidth="1"/>
    <col min="1540" max="1540" width="13.85546875" style="13" customWidth="1"/>
    <col min="1541" max="1790" width="9.140625" style="13"/>
    <col min="1791" max="1791" width="13.7109375" style="13" customWidth="1"/>
    <col min="1792" max="1792" width="13.5703125" style="13" customWidth="1"/>
    <col min="1793" max="1793" width="13.42578125" style="13" customWidth="1"/>
    <col min="1794" max="1794" width="16.42578125" style="13" customWidth="1"/>
    <col min="1795" max="1795" width="16.28515625" style="13" customWidth="1"/>
    <col min="1796" max="1796" width="13.85546875" style="13" customWidth="1"/>
    <col min="1797" max="2046" width="9.140625" style="13"/>
    <col min="2047" max="2047" width="13.7109375" style="13" customWidth="1"/>
    <col min="2048" max="2048" width="13.5703125" style="13" customWidth="1"/>
    <col min="2049" max="2049" width="13.42578125" style="13" customWidth="1"/>
    <col min="2050" max="2050" width="16.42578125" style="13" customWidth="1"/>
    <col min="2051" max="2051" width="16.28515625" style="13" customWidth="1"/>
    <col min="2052" max="2052" width="13.85546875" style="13" customWidth="1"/>
    <col min="2053" max="2302" width="9.140625" style="13"/>
    <col min="2303" max="2303" width="13.7109375" style="13" customWidth="1"/>
    <col min="2304" max="2304" width="13.5703125" style="13" customWidth="1"/>
    <col min="2305" max="2305" width="13.42578125" style="13" customWidth="1"/>
    <col min="2306" max="2306" width="16.42578125" style="13" customWidth="1"/>
    <col min="2307" max="2307" width="16.28515625" style="13" customWidth="1"/>
    <col min="2308" max="2308" width="13.85546875" style="13" customWidth="1"/>
    <col min="2309" max="2558" width="9.140625" style="13"/>
    <col min="2559" max="2559" width="13.7109375" style="13" customWidth="1"/>
    <col min="2560" max="2560" width="13.5703125" style="13" customWidth="1"/>
    <col min="2561" max="2561" width="13.42578125" style="13" customWidth="1"/>
    <col min="2562" max="2562" width="16.42578125" style="13" customWidth="1"/>
    <col min="2563" max="2563" width="16.28515625" style="13" customWidth="1"/>
    <col min="2564" max="2564" width="13.85546875" style="13" customWidth="1"/>
    <col min="2565" max="2814" width="9.140625" style="13"/>
    <col min="2815" max="2815" width="13.7109375" style="13" customWidth="1"/>
    <col min="2816" max="2816" width="13.5703125" style="13" customWidth="1"/>
    <col min="2817" max="2817" width="13.42578125" style="13" customWidth="1"/>
    <col min="2818" max="2818" width="16.42578125" style="13" customWidth="1"/>
    <col min="2819" max="2819" width="16.28515625" style="13" customWidth="1"/>
    <col min="2820" max="2820" width="13.85546875" style="13" customWidth="1"/>
    <col min="2821" max="3070" width="9.140625" style="13"/>
    <col min="3071" max="3071" width="13.7109375" style="13" customWidth="1"/>
    <col min="3072" max="3072" width="13.5703125" style="13" customWidth="1"/>
    <col min="3073" max="3073" width="13.42578125" style="13" customWidth="1"/>
    <col min="3074" max="3074" width="16.42578125" style="13" customWidth="1"/>
    <col min="3075" max="3075" width="16.28515625" style="13" customWidth="1"/>
    <col min="3076" max="3076" width="13.85546875" style="13" customWidth="1"/>
    <col min="3077" max="3326" width="9.140625" style="13"/>
    <col min="3327" max="3327" width="13.7109375" style="13" customWidth="1"/>
    <col min="3328" max="3328" width="13.5703125" style="13" customWidth="1"/>
    <col min="3329" max="3329" width="13.42578125" style="13" customWidth="1"/>
    <col min="3330" max="3330" width="16.42578125" style="13" customWidth="1"/>
    <col min="3331" max="3331" width="16.28515625" style="13" customWidth="1"/>
    <col min="3332" max="3332" width="13.85546875" style="13" customWidth="1"/>
    <col min="3333" max="3582" width="9.140625" style="13"/>
    <col min="3583" max="3583" width="13.7109375" style="13" customWidth="1"/>
    <col min="3584" max="3584" width="13.5703125" style="13" customWidth="1"/>
    <col min="3585" max="3585" width="13.42578125" style="13" customWidth="1"/>
    <col min="3586" max="3586" width="16.42578125" style="13" customWidth="1"/>
    <col min="3587" max="3587" width="16.28515625" style="13" customWidth="1"/>
    <col min="3588" max="3588" width="13.85546875" style="13" customWidth="1"/>
    <col min="3589" max="3838" width="9.140625" style="13"/>
    <col min="3839" max="3839" width="13.7109375" style="13" customWidth="1"/>
    <col min="3840" max="3840" width="13.5703125" style="13" customWidth="1"/>
    <col min="3841" max="3841" width="13.42578125" style="13" customWidth="1"/>
    <col min="3842" max="3842" width="16.42578125" style="13" customWidth="1"/>
    <col min="3843" max="3843" width="16.28515625" style="13" customWidth="1"/>
    <col min="3844" max="3844" width="13.85546875" style="13" customWidth="1"/>
    <col min="3845" max="4094" width="9.140625" style="13"/>
    <col min="4095" max="4095" width="13.7109375" style="13" customWidth="1"/>
    <col min="4096" max="4096" width="13.5703125" style="13" customWidth="1"/>
    <col min="4097" max="4097" width="13.42578125" style="13" customWidth="1"/>
    <col min="4098" max="4098" width="16.42578125" style="13" customWidth="1"/>
    <col min="4099" max="4099" width="16.28515625" style="13" customWidth="1"/>
    <col min="4100" max="4100" width="13.85546875" style="13" customWidth="1"/>
    <col min="4101" max="4350" width="9.140625" style="13"/>
    <col min="4351" max="4351" width="13.7109375" style="13" customWidth="1"/>
    <col min="4352" max="4352" width="13.5703125" style="13" customWidth="1"/>
    <col min="4353" max="4353" width="13.42578125" style="13" customWidth="1"/>
    <col min="4354" max="4354" width="16.42578125" style="13" customWidth="1"/>
    <col min="4355" max="4355" width="16.28515625" style="13" customWidth="1"/>
    <col min="4356" max="4356" width="13.85546875" style="13" customWidth="1"/>
    <col min="4357" max="4606" width="9.140625" style="13"/>
    <col min="4607" max="4607" width="13.7109375" style="13" customWidth="1"/>
    <col min="4608" max="4608" width="13.5703125" style="13" customWidth="1"/>
    <col min="4609" max="4609" width="13.42578125" style="13" customWidth="1"/>
    <col min="4610" max="4610" width="16.42578125" style="13" customWidth="1"/>
    <col min="4611" max="4611" width="16.28515625" style="13" customWidth="1"/>
    <col min="4612" max="4612" width="13.85546875" style="13" customWidth="1"/>
    <col min="4613" max="4862" width="9.140625" style="13"/>
    <col min="4863" max="4863" width="13.7109375" style="13" customWidth="1"/>
    <col min="4864" max="4864" width="13.5703125" style="13" customWidth="1"/>
    <col min="4865" max="4865" width="13.42578125" style="13" customWidth="1"/>
    <col min="4866" max="4866" width="16.42578125" style="13" customWidth="1"/>
    <col min="4867" max="4867" width="16.28515625" style="13" customWidth="1"/>
    <col min="4868" max="4868" width="13.85546875" style="13" customWidth="1"/>
    <col min="4869" max="5118" width="9.140625" style="13"/>
    <col min="5119" max="5119" width="13.7109375" style="13" customWidth="1"/>
    <col min="5120" max="5120" width="13.5703125" style="13" customWidth="1"/>
    <col min="5121" max="5121" width="13.42578125" style="13" customWidth="1"/>
    <col min="5122" max="5122" width="16.42578125" style="13" customWidth="1"/>
    <col min="5123" max="5123" width="16.28515625" style="13" customWidth="1"/>
    <col min="5124" max="5124" width="13.85546875" style="13" customWidth="1"/>
    <col min="5125" max="5374" width="9.140625" style="13"/>
    <col min="5375" max="5375" width="13.7109375" style="13" customWidth="1"/>
    <col min="5376" max="5376" width="13.5703125" style="13" customWidth="1"/>
    <col min="5377" max="5377" width="13.42578125" style="13" customWidth="1"/>
    <col min="5378" max="5378" width="16.42578125" style="13" customWidth="1"/>
    <col min="5379" max="5379" width="16.28515625" style="13" customWidth="1"/>
    <col min="5380" max="5380" width="13.85546875" style="13" customWidth="1"/>
    <col min="5381" max="5630" width="9.140625" style="13"/>
    <col min="5631" max="5631" width="13.7109375" style="13" customWidth="1"/>
    <col min="5632" max="5632" width="13.5703125" style="13" customWidth="1"/>
    <col min="5633" max="5633" width="13.42578125" style="13" customWidth="1"/>
    <col min="5634" max="5634" width="16.42578125" style="13" customWidth="1"/>
    <col min="5635" max="5635" width="16.28515625" style="13" customWidth="1"/>
    <col min="5636" max="5636" width="13.85546875" style="13" customWidth="1"/>
    <col min="5637" max="5886" width="9.140625" style="13"/>
    <col min="5887" max="5887" width="13.7109375" style="13" customWidth="1"/>
    <col min="5888" max="5888" width="13.5703125" style="13" customWidth="1"/>
    <col min="5889" max="5889" width="13.42578125" style="13" customWidth="1"/>
    <col min="5890" max="5890" width="16.42578125" style="13" customWidth="1"/>
    <col min="5891" max="5891" width="16.28515625" style="13" customWidth="1"/>
    <col min="5892" max="5892" width="13.85546875" style="13" customWidth="1"/>
    <col min="5893" max="6142" width="9.140625" style="13"/>
    <col min="6143" max="6143" width="13.7109375" style="13" customWidth="1"/>
    <col min="6144" max="6144" width="13.5703125" style="13" customWidth="1"/>
    <col min="6145" max="6145" width="13.42578125" style="13" customWidth="1"/>
    <col min="6146" max="6146" width="16.42578125" style="13" customWidth="1"/>
    <col min="6147" max="6147" width="16.28515625" style="13" customWidth="1"/>
    <col min="6148" max="6148" width="13.85546875" style="13" customWidth="1"/>
    <col min="6149" max="6398" width="9.140625" style="13"/>
    <col min="6399" max="6399" width="13.7109375" style="13" customWidth="1"/>
    <col min="6400" max="6400" width="13.5703125" style="13" customWidth="1"/>
    <col min="6401" max="6401" width="13.42578125" style="13" customWidth="1"/>
    <col min="6402" max="6402" width="16.42578125" style="13" customWidth="1"/>
    <col min="6403" max="6403" width="16.28515625" style="13" customWidth="1"/>
    <col min="6404" max="6404" width="13.85546875" style="13" customWidth="1"/>
    <col min="6405" max="6654" width="9.140625" style="13"/>
    <col min="6655" max="6655" width="13.7109375" style="13" customWidth="1"/>
    <col min="6656" max="6656" width="13.5703125" style="13" customWidth="1"/>
    <col min="6657" max="6657" width="13.42578125" style="13" customWidth="1"/>
    <col min="6658" max="6658" width="16.42578125" style="13" customWidth="1"/>
    <col min="6659" max="6659" width="16.28515625" style="13" customWidth="1"/>
    <col min="6660" max="6660" width="13.85546875" style="13" customWidth="1"/>
    <col min="6661" max="6910" width="9.140625" style="13"/>
    <col min="6911" max="6911" width="13.7109375" style="13" customWidth="1"/>
    <col min="6912" max="6912" width="13.5703125" style="13" customWidth="1"/>
    <col min="6913" max="6913" width="13.42578125" style="13" customWidth="1"/>
    <col min="6914" max="6914" width="16.42578125" style="13" customWidth="1"/>
    <col min="6915" max="6915" width="16.28515625" style="13" customWidth="1"/>
    <col min="6916" max="6916" width="13.85546875" style="13" customWidth="1"/>
    <col min="6917" max="7166" width="9.140625" style="13"/>
    <col min="7167" max="7167" width="13.7109375" style="13" customWidth="1"/>
    <col min="7168" max="7168" width="13.5703125" style="13" customWidth="1"/>
    <col min="7169" max="7169" width="13.42578125" style="13" customWidth="1"/>
    <col min="7170" max="7170" width="16.42578125" style="13" customWidth="1"/>
    <col min="7171" max="7171" width="16.28515625" style="13" customWidth="1"/>
    <col min="7172" max="7172" width="13.85546875" style="13" customWidth="1"/>
    <col min="7173" max="7422" width="9.140625" style="13"/>
    <col min="7423" max="7423" width="13.7109375" style="13" customWidth="1"/>
    <col min="7424" max="7424" width="13.5703125" style="13" customWidth="1"/>
    <col min="7425" max="7425" width="13.42578125" style="13" customWidth="1"/>
    <col min="7426" max="7426" width="16.42578125" style="13" customWidth="1"/>
    <col min="7427" max="7427" width="16.28515625" style="13" customWidth="1"/>
    <col min="7428" max="7428" width="13.85546875" style="13" customWidth="1"/>
    <col min="7429" max="7678" width="9.140625" style="13"/>
    <col min="7679" max="7679" width="13.7109375" style="13" customWidth="1"/>
    <col min="7680" max="7680" width="13.5703125" style="13" customWidth="1"/>
    <col min="7681" max="7681" width="13.42578125" style="13" customWidth="1"/>
    <col min="7682" max="7682" width="16.42578125" style="13" customWidth="1"/>
    <col min="7683" max="7683" width="16.28515625" style="13" customWidth="1"/>
    <col min="7684" max="7684" width="13.85546875" style="13" customWidth="1"/>
    <col min="7685" max="7934" width="9.140625" style="13"/>
    <col min="7935" max="7935" width="13.7109375" style="13" customWidth="1"/>
    <col min="7936" max="7936" width="13.5703125" style="13" customWidth="1"/>
    <col min="7937" max="7937" width="13.42578125" style="13" customWidth="1"/>
    <col min="7938" max="7938" width="16.42578125" style="13" customWidth="1"/>
    <col min="7939" max="7939" width="16.28515625" style="13" customWidth="1"/>
    <col min="7940" max="7940" width="13.85546875" style="13" customWidth="1"/>
    <col min="7941" max="8190" width="9.140625" style="13"/>
    <col min="8191" max="8191" width="13.7109375" style="13" customWidth="1"/>
    <col min="8192" max="8192" width="13.5703125" style="13" customWidth="1"/>
    <col min="8193" max="8193" width="13.42578125" style="13" customWidth="1"/>
    <col min="8194" max="8194" width="16.42578125" style="13" customWidth="1"/>
    <col min="8195" max="8195" width="16.28515625" style="13" customWidth="1"/>
    <col min="8196" max="8196" width="13.85546875" style="13" customWidth="1"/>
    <col min="8197" max="8446" width="9.140625" style="13"/>
    <col min="8447" max="8447" width="13.7109375" style="13" customWidth="1"/>
    <col min="8448" max="8448" width="13.5703125" style="13" customWidth="1"/>
    <col min="8449" max="8449" width="13.42578125" style="13" customWidth="1"/>
    <col min="8450" max="8450" width="16.42578125" style="13" customWidth="1"/>
    <col min="8451" max="8451" width="16.28515625" style="13" customWidth="1"/>
    <col min="8452" max="8452" width="13.85546875" style="13" customWidth="1"/>
    <col min="8453" max="8702" width="9.140625" style="13"/>
    <col min="8703" max="8703" width="13.7109375" style="13" customWidth="1"/>
    <col min="8704" max="8704" width="13.5703125" style="13" customWidth="1"/>
    <col min="8705" max="8705" width="13.42578125" style="13" customWidth="1"/>
    <col min="8706" max="8706" width="16.42578125" style="13" customWidth="1"/>
    <col min="8707" max="8707" width="16.28515625" style="13" customWidth="1"/>
    <col min="8708" max="8708" width="13.85546875" style="13" customWidth="1"/>
    <col min="8709" max="8958" width="9.140625" style="13"/>
    <col min="8959" max="8959" width="13.7109375" style="13" customWidth="1"/>
    <col min="8960" max="8960" width="13.5703125" style="13" customWidth="1"/>
    <col min="8961" max="8961" width="13.42578125" style="13" customWidth="1"/>
    <col min="8962" max="8962" width="16.42578125" style="13" customWidth="1"/>
    <col min="8963" max="8963" width="16.28515625" style="13" customWidth="1"/>
    <col min="8964" max="8964" width="13.85546875" style="13" customWidth="1"/>
    <col min="8965" max="9214" width="9.140625" style="13"/>
    <col min="9215" max="9215" width="13.7109375" style="13" customWidth="1"/>
    <col min="9216" max="9216" width="13.5703125" style="13" customWidth="1"/>
    <col min="9217" max="9217" width="13.42578125" style="13" customWidth="1"/>
    <col min="9218" max="9218" width="16.42578125" style="13" customWidth="1"/>
    <col min="9219" max="9219" width="16.28515625" style="13" customWidth="1"/>
    <col min="9220" max="9220" width="13.85546875" style="13" customWidth="1"/>
    <col min="9221" max="9470" width="9.140625" style="13"/>
    <col min="9471" max="9471" width="13.7109375" style="13" customWidth="1"/>
    <col min="9472" max="9472" width="13.5703125" style="13" customWidth="1"/>
    <col min="9473" max="9473" width="13.42578125" style="13" customWidth="1"/>
    <col min="9474" max="9474" width="16.42578125" style="13" customWidth="1"/>
    <col min="9475" max="9475" width="16.28515625" style="13" customWidth="1"/>
    <col min="9476" max="9476" width="13.85546875" style="13" customWidth="1"/>
    <col min="9477" max="9726" width="9.140625" style="13"/>
    <col min="9727" max="9727" width="13.7109375" style="13" customWidth="1"/>
    <col min="9728" max="9728" width="13.5703125" style="13" customWidth="1"/>
    <col min="9729" max="9729" width="13.42578125" style="13" customWidth="1"/>
    <col min="9730" max="9730" width="16.42578125" style="13" customWidth="1"/>
    <col min="9731" max="9731" width="16.28515625" style="13" customWidth="1"/>
    <col min="9732" max="9732" width="13.85546875" style="13" customWidth="1"/>
    <col min="9733" max="9982" width="9.140625" style="13"/>
    <col min="9983" max="9983" width="13.7109375" style="13" customWidth="1"/>
    <col min="9984" max="9984" width="13.5703125" style="13" customWidth="1"/>
    <col min="9985" max="9985" width="13.42578125" style="13" customWidth="1"/>
    <col min="9986" max="9986" width="16.42578125" style="13" customWidth="1"/>
    <col min="9987" max="9987" width="16.28515625" style="13" customWidth="1"/>
    <col min="9988" max="9988" width="13.85546875" style="13" customWidth="1"/>
    <col min="9989" max="10238" width="9.140625" style="13"/>
    <col min="10239" max="10239" width="13.7109375" style="13" customWidth="1"/>
    <col min="10240" max="10240" width="13.5703125" style="13" customWidth="1"/>
    <col min="10241" max="10241" width="13.42578125" style="13" customWidth="1"/>
    <col min="10242" max="10242" width="16.42578125" style="13" customWidth="1"/>
    <col min="10243" max="10243" width="16.28515625" style="13" customWidth="1"/>
    <col min="10244" max="10244" width="13.85546875" style="13" customWidth="1"/>
    <col min="10245" max="10494" width="9.140625" style="13"/>
    <col min="10495" max="10495" width="13.7109375" style="13" customWidth="1"/>
    <col min="10496" max="10496" width="13.5703125" style="13" customWidth="1"/>
    <col min="10497" max="10497" width="13.42578125" style="13" customWidth="1"/>
    <col min="10498" max="10498" width="16.42578125" style="13" customWidth="1"/>
    <col min="10499" max="10499" width="16.28515625" style="13" customWidth="1"/>
    <col min="10500" max="10500" width="13.85546875" style="13" customWidth="1"/>
    <col min="10501" max="10750" width="9.140625" style="13"/>
    <col min="10751" max="10751" width="13.7109375" style="13" customWidth="1"/>
    <col min="10752" max="10752" width="13.5703125" style="13" customWidth="1"/>
    <col min="10753" max="10753" width="13.42578125" style="13" customWidth="1"/>
    <col min="10754" max="10754" width="16.42578125" style="13" customWidth="1"/>
    <col min="10755" max="10755" width="16.28515625" style="13" customWidth="1"/>
    <col min="10756" max="10756" width="13.85546875" style="13" customWidth="1"/>
    <col min="10757" max="11006" width="9.140625" style="13"/>
    <col min="11007" max="11007" width="13.7109375" style="13" customWidth="1"/>
    <col min="11008" max="11008" width="13.5703125" style="13" customWidth="1"/>
    <col min="11009" max="11009" width="13.42578125" style="13" customWidth="1"/>
    <col min="11010" max="11010" width="16.42578125" style="13" customWidth="1"/>
    <col min="11011" max="11011" width="16.28515625" style="13" customWidth="1"/>
    <col min="11012" max="11012" width="13.85546875" style="13" customWidth="1"/>
    <col min="11013" max="11262" width="9.140625" style="13"/>
    <col min="11263" max="11263" width="13.7109375" style="13" customWidth="1"/>
    <col min="11264" max="11264" width="13.5703125" style="13" customWidth="1"/>
    <col min="11265" max="11265" width="13.42578125" style="13" customWidth="1"/>
    <col min="11266" max="11266" width="16.42578125" style="13" customWidth="1"/>
    <col min="11267" max="11267" width="16.28515625" style="13" customWidth="1"/>
    <col min="11268" max="11268" width="13.85546875" style="13" customWidth="1"/>
    <col min="11269" max="11518" width="9.140625" style="13"/>
    <col min="11519" max="11519" width="13.7109375" style="13" customWidth="1"/>
    <col min="11520" max="11520" width="13.5703125" style="13" customWidth="1"/>
    <col min="11521" max="11521" width="13.42578125" style="13" customWidth="1"/>
    <col min="11522" max="11522" width="16.42578125" style="13" customWidth="1"/>
    <col min="11523" max="11523" width="16.28515625" style="13" customWidth="1"/>
    <col min="11524" max="11524" width="13.85546875" style="13" customWidth="1"/>
    <col min="11525" max="11774" width="9.140625" style="13"/>
    <col min="11775" max="11775" width="13.7109375" style="13" customWidth="1"/>
    <col min="11776" max="11776" width="13.5703125" style="13" customWidth="1"/>
    <col min="11777" max="11777" width="13.42578125" style="13" customWidth="1"/>
    <col min="11778" max="11778" width="16.42578125" style="13" customWidth="1"/>
    <col min="11779" max="11779" width="16.28515625" style="13" customWidth="1"/>
    <col min="11780" max="11780" width="13.85546875" style="13" customWidth="1"/>
    <col min="11781" max="12030" width="9.140625" style="13"/>
    <col min="12031" max="12031" width="13.7109375" style="13" customWidth="1"/>
    <col min="12032" max="12032" width="13.5703125" style="13" customWidth="1"/>
    <col min="12033" max="12033" width="13.42578125" style="13" customWidth="1"/>
    <col min="12034" max="12034" width="16.42578125" style="13" customWidth="1"/>
    <col min="12035" max="12035" width="16.28515625" style="13" customWidth="1"/>
    <col min="12036" max="12036" width="13.85546875" style="13" customWidth="1"/>
    <col min="12037" max="12286" width="9.140625" style="13"/>
    <col min="12287" max="12287" width="13.7109375" style="13" customWidth="1"/>
    <col min="12288" max="12288" width="13.5703125" style="13" customWidth="1"/>
    <col min="12289" max="12289" width="13.42578125" style="13" customWidth="1"/>
    <col min="12290" max="12290" width="16.42578125" style="13" customWidth="1"/>
    <col min="12291" max="12291" width="16.28515625" style="13" customWidth="1"/>
    <col min="12292" max="12292" width="13.85546875" style="13" customWidth="1"/>
    <col min="12293" max="12542" width="9.140625" style="13"/>
    <col min="12543" max="12543" width="13.7109375" style="13" customWidth="1"/>
    <col min="12544" max="12544" width="13.5703125" style="13" customWidth="1"/>
    <col min="12545" max="12545" width="13.42578125" style="13" customWidth="1"/>
    <col min="12546" max="12546" width="16.42578125" style="13" customWidth="1"/>
    <col min="12547" max="12547" width="16.28515625" style="13" customWidth="1"/>
    <col min="12548" max="12548" width="13.85546875" style="13" customWidth="1"/>
    <col min="12549" max="12798" width="9.140625" style="13"/>
    <col min="12799" max="12799" width="13.7109375" style="13" customWidth="1"/>
    <col min="12800" max="12800" width="13.5703125" style="13" customWidth="1"/>
    <col min="12801" max="12801" width="13.42578125" style="13" customWidth="1"/>
    <col min="12802" max="12802" width="16.42578125" style="13" customWidth="1"/>
    <col min="12803" max="12803" width="16.28515625" style="13" customWidth="1"/>
    <col min="12804" max="12804" width="13.85546875" style="13" customWidth="1"/>
    <col min="12805" max="13054" width="9.140625" style="13"/>
    <col min="13055" max="13055" width="13.7109375" style="13" customWidth="1"/>
    <col min="13056" max="13056" width="13.5703125" style="13" customWidth="1"/>
    <col min="13057" max="13057" width="13.42578125" style="13" customWidth="1"/>
    <col min="13058" max="13058" width="16.42578125" style="13" customWidth="1"/>
    <col min="13059" max="13059" width="16.28515625" style="13" customWidth="1"/>
    <col min="13060" max="13060" width="13.85546875" style="13" customWidth="1"/>
    <col min="13061" max="13310" width="9.140625" style="13"/>
    <col min="13311" max="13311" width="13.7109375" style="13" customWidth="1"/>
    <col min="13312" max="13312" width="13.5703125" style="13" customWidth="1"/>
    <col min="13313" max="13313" width="13.42578125" style="13" customWidth="1"/>
    <col min="13314" max="13314" width="16.42578125" style="13" customWidth="1"/>
    <col min="13315" max="13315" width="16.28515625" style="13" customWidth="1"/>
    <col min="13316" max="13316" width="13.85546875" style="13" customWidth="1"/>
    <col min="13317" max="13566" width="9.140625" style="13"/>
    <col min="13567" max="13567" width="13.7109375" style="13" customWidth="1"/>
    <col min="13568" max="13568" width="13.5703125" style="13" customWidth="1"/>
    <col min="13569" max="13569" width="13.42578125" style="13" customWidth="1"/>
    <col min="13570" max="13570" width="16.42578125" style="13" customWidth="1"/>
    <col min="13571" max="13571" width="16.28515625" style="13" customWidth="1"/>
    <col min="13572" max="13572" width="13.85546875" style="13" customWidth="1"/>
    <col min="13573" max="13822" width="9.140625" style="13"/>
    <col min="13823" max="13823" width="13.7109375" style="13" customWidth="1"/>
    <col min="13824" max="13824" width="13.5703125" style="13" customWidth="1"/>
    <col min="13825" max="13825" width="13.42578125" style="13" customWidth="1"/>
    <col min="13826" max="13826" width="16.42578125" style="13" customWidth="1"/>
    <col min="13827" max="13827" width="16.28515625" style="13" customWidth="1"/>
    <col min="13828" max="13828" width="13.85546875" style="13" customWidth="1"/>
    <col min="13829" max="14078" width="9.140625" style="13"/>
    <col min="14079" max="14079" width="13.7109375" style="13" customWidth="1"/>
    <col min="14080" max="14080" width="13.5703125" style="13" customWidth="1"/>
    <col min="14081" max="14081" width="13.42578125" style="13" customWidth="1"/>
    <col min="14082" max="14082" width="16.42578125" style="13" customWidth="1"/>
    <col min="14083" max="14083" width="16.28515625" style="13" customWidth="1"/>
    <col min="14084" max="14084" width="13.85546875" style="13" customWidth="1"/>
    <col min="14085" max="14334" width="9.140625" style="13"/>
    <col min="14335" max="14335" width="13.7109375" style="13" customWidth="1"/>
    <col min="14336" max="14336" width="13.5703125" style="13" customWidth="1"/>
    <col min="14337" max="14337" width="13.42578125" style="13" customWidth="1"/>
    <col min="14338" max="14338" width="16.42578125" style="13" customWidth="1"/>
    <col min="14339" max="14339" width="16.28515625" style="13" customWidth="1"/>
    <col min="14340" max="14340" width="13.85546875" style="13" customWidth="1"/>
    <col min="14341" max="14590" width="9.140625" style="13"/>
    <col min="14591" max="14591" width="13.7109375" style="13" customWidth="1"/>
    <col min="14592" max="14592" width="13.5703125" style="13" customWidth="1"/>
    <col min="14593" max="14593" width="13.42578125" style="13" customWidth="1"/>
    <col min="14594" max="14594" width="16.42578125" style="13" customWidth="1"/>
    <col min="14595" max="14595" width="16.28515625" style="13" customWidth="1"/>
    <col min="14596" max="14596" width="13.85546875" style="13" customWidth="1"/>
    <col min="14597" max="14846" width="9.140625" style="13"/>
    <col min="14847" max="14847" width="13.7109375" style="13" customWidth="1"/>
    <col min="14848" max="14848" width="13.5703125" style="13" customWidth="1"/>
    <col min="14849" max="14849" width="13.42578125" style="13" customWidth="1"/>
    <col min="14850" max="14850" width="16.42578125" style="13" customWidth="1"/>
    <col min="14851" max="14851" width="16.28515625" style="13" customWidth="1"/>
    <col min="14852" max="14852" width="13.85546875" style="13" customWidth="1"/>
    <col min="14853" max="15102" width="9.140625" style="13"/>
    <col min="15103" max="15103" width="13.7109375" style="13" customWidth="1"/>
    <col min="15104" max="15104" width="13.5703125" style="13" customWidth="1"/>
    <col min="15105" max="15105" width="13.42578125" style="13" customWidth="1"/>
    <col min="15106" max="15106" width="16.42578125" style="13" customWidth="1"/>
    <col min="15107" max="15107" width="16.28515625" style="13" customWidth="1"/>
    <col min="15108" max="15108" width="13.85546875" style="13" customWidth="1"/>
    <col min="15109" max="15358" width="9.140625" style="13"/>
    <col min="15359" max="15359" width="13.7109375" style="13" customWidth="1"/>
    <col min="15360" max="15360" width="13.5703125" style="13" customWidth="1"/>
    <col min="15361" max="15361" width="13.42578125" style="13" customWidth="1"/>
    <col min="15362" max="15362" width="16.42578125" style="13" customWidth="1"/>
    <col min="15363" max="15363" width="16.28515625" style="13" customWidth="1"/>
    <col min="15364" max="15364" width="13.85546875" style="13" customWidth="1"/>
    <col min="15365" max="15614" width="9.140625" style="13"/>
    <col min="15615" max="15615" width="13.7109375" style="13" customWidth="1"/>
    <col min="15616" max="15616" width="13.5703125" style="13" customWidth="1"/>
    <col min="15617" max="15617" width="13.42578125" style="13" customWidth="1"/>
    <col min="15618" max="15618" width="16.42578125" style="13" customWidth="1"/>
    <col min="15619" max="15619" width="16.28515625" style="13" customWidth="1"/>
    <col min="15620" max="15620" width="13.85546875" style="13" customWidth="1"/>
    <col min="15621" max="15870" width="9.140625" style="13"/>
    <col min="15871" max="15871" width="13.7109375" style="13" customWidth="1"/>
    <col min="15872" max="15872" width="13.5703125" style="13" customWidth="1"/>
    <col min="15873" max="15873" width="13.42578125" style="13" customWidth="1"/>
    <col min="15874" max="15874" width="16.42578125" style="13" customWidth="1"/>
    <col min="15875" max="15875" width="16.28515625" style="13" customWidth="1"/>
    <col min="15876" max="15876" width="13.85546875" style="13" customWidth="1"/>
    <col min="15877" max="16126" width="9.140625" style="13"/>
    <col min="16127" max="16127" width="13.7109375" style="13" customWidth="1"/>
    <col min="16128" max="16128" width="13.5703125" style="13" customWidth="1"/>
    <col min="16129" max="16129" width="13.42578125" style="13" customWidth="1"/>
    <col min="16130" max="16130" width="16.42578125" style="13" customWidth="1"/>
    <col min="16131" max="16131" width="16.28515625" style="13" customWidth="1"/>
    <col min="16132" max="16132" width="13.85546875" style="13" customWidth="1"/>
    <col min="16133" max="16384" width="9.140625" style="13"/>
  </cols>
  <sheetData>
    <row r="1" spans="1:4" s="24" customFormat="1" x14ac:dyDescent="0.2">
      <c r="A1" s="24" t="s">
        <v>114</v>
      </c>
      <c r="B1" s="25" t="s">
        <v>115</v>
      </c>
      <c r="C1" s="25" t="s">
        <v>116</v>
      </c>
      <c r="D1" s="26" t="s">
        <v>86</v>
      </c>
    </row>
    <row r="2" spans="1:4" x14ac:dyDescent="0.2">
      <c r="A2" s="28" t="s">
        <v>120</v>
      </c>
      <c r="B2" s="12">
        <f>January!C93</f>
        <v>226708</v>
      </c>
      <c r="C2" s="12">
        <f>January!D93</f>
        <v>438958</v>
      </c>
      <c r="D2" s="12">
        <f>January!E93</f>
        <v>72346204.949999988</v>
      </c>
    </row>
    <row r="3" spans="1:4" x14ac:dyDescent="0.2">
      <c r="A3" s="28" t="s">
        <v>121</v>
      </c>
      <c r="B3" s="12">
        <f>February!C93</f>
        <v>225322</v>
      </c>
      <c r="C3" s="12">
        <f>February!D93</f>
        <v>436338</v>
      </c>
      <c r="D3" s="12">
        <f>February!E93</f>
        <v>71643391.960000008</v>
      </c>
    </row>
    <row r="4" spans="1:4" x14ac:dyDescent="0.2">
      <c r="A4" s="28" t="s">
        <v>122</v>
      </c>
      <c r="B4" s="12">
        <f>March!C93</f>
        <v>226682</v>
      </c>
      <c r="C4" s="12">
        <f>March!D93</f>
        <v>438100</v>
      </c>
      <c r="D4" s="12">
        <f>March!E93</f>
        <v>71915943.929999992</v>
      </c>
    </row>
    <row r="5" spans="1:4" x14ac:dyDescent="0.2">
      <c r="A5" s="28" t="s">
        <v>123</v>
      </c>
      <c r="B5" s="12">
        <f>April!C93</f>
        <v>228608</v>
      </c>
      <c r="C5" s="12">
        <f>April!D93</f>
        <v>439205</v>
      </c>
      <c r="D5" s="12">
        <f>April!E93</f>
        <v>72574776.890000001</v>
      </c>
    </row>
    <row r="6" spans="1:4" x14ac:dyDescent="0.2">
      <c r="A6" s="28" t="s">
        <v>124</v>
      </c>
      <c r="B6" s="12">
        <f>May!C93</f>
        <v>229919</v>
      </c>
      <c r="C6" s="12">
        <f>May!D93</f>
        <v>440285</v>
      </c>
      <c r="D6" s="12">
        <f>May!E93</f>
        <v>72706129.26000002</v>
      </c>
    </row>
    <row r="7" spans="1:4" x14ac:dyDescent="0.2">
      <c r="A7" s="28" t="s">
        <v>125</v>
      </c>
      <c r="B7" s="12">
        <f>June!C93</f>
        <v>229667</v>
      </c>
      <c r="C7" s="12">
        <f>June!D93</f>
        <v>438990</v>
      </c>
      <c r="D7" s="12">
        <f>June!E93</f>
        <v>72653359.420000002</v>
      </c>
    </row>
    <row r="8" spans="1:4" x14ac:dyDescent="0.2">
      <c r="A8" s="28" t="s">
        <v>126</v>
      </c>
      <c r="B8" s="12">
        <f>July!C93</f>
        <v>230450</v>
      </c>
      <c r="C8" s="12">
        <f>July!D93</f>
        <v>440172</v>
      </c>
      <c r="D8" s="12">
        <f>July!E93</f>
        <v>73410514.780000001</v>
      </c>
    </row>
    <row r="9" spans="1:4" x14ac:dyDescent="0.2">
      <c r="A9" s="28" t="s">
        <v>127</v>
      </c>
      <c r="B9" s="12">
        <f>August!C93</f>
        <v>231124</v>
      </c>
      <c r="C9" s="12">
        <f>August!D93</f>
        <v>441331</v>
      </c>
      <c r="D9" s="12">
        <f>August!E93</f>
        <v>73892462.13000001</v>
      </c>
    </row>
    <row r="10" spans="1:4" x14ac:dyDescent="0.2">
      <c r="A10" s="28" t="s">
        <v>128</v>
      </c>
      <c r="B10" s="12">
        <f>September!C93</f>
        <v>231458</v>
      </c>
      <c r="C10" s="12">
        <f>September!D93</f>
        <v>440227</v>
      </c>
      <c r="D10" s="12">
        <f>September!E93</f>
        <v>73729259.159999996</v>
      </c>
    </row>
    <row r="11" spans="1:4" x14ac:dyDescent="0.2">
      <c r="A11" s="28" t="s">
        <v>129</v>
      </c>
      <c r="B11" s="12">
        <f>October!C93</f>
        <v>233080</v>
      </c>
      <c r="C11" s="12">
        <f>October!D93</f>
        <v>442256</v>
      </c>
      <c r="D11" s="12">
        <f>October!E93</f>
        <v>74839410.179999992</v>
      </c>
    </row>
    <row r="12" spans="1:4" x14ac:dyDescent="0.2">
      <c r="A12" s="28" t="s">
        <v>130</v>
      </c>
      <c r="B12" s="12">
        <f>November!C93</f>
        <v>232203</v>
      </c>
      <c r="C12" s="12">
        <f>November!D93</f>
        <v>440185</v>
      </c>
      <c r="D12" s="12">
        <f>November!E93</f>
        <v>73935328.599999994</v>
      </c>
    </row>
    <row r="13" spans="1:4" x14ac:dyDescent="0.2">
      <c r="A13" s="28" t="s">
        <v>131</v>
      </c>
      <c r="B13" s="12">
        <f>December!C93</f>
        <v>233095</v>
      </c>
      <c r="C13" s="12">
        <f>December!D93</f>
        <v>440562</v>
      </c>
      <c r="D13" s="12">
        <f>December!E93</f>
        <v>74023435.219999999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topLeftCell="A53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140625" customWidth="1"/>
    <col min="3" max="3" width="15" style="1" customWidth="1"/>
    <col min="4" max="4" width="15.5703125" style="1" customWidth="1"/>
    <col min="5" max="5" width="16.1406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29" t="s">
        <v>132</v>
      </c>
      <c r="E3" s="8" t="s">
        <v>99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730</v>
      </c>
      <c r="D5" s="14">
        <v>1306</v>
      </c>
      <c r="E5" s="19">
        <v>190508</v>
      </c>
    </row>
    <row r="6" spans="1:5" s="13" customFormat="1" x14ac:dyDescent="0.2">
      <c r="A6" s="3">
        <v>2</v>
      </c>
      <c r="B6" s="13" t="s">
        <v>3</v>
      </c>
      <c r="C6" s="14">
        <v>10423</v>
      </c>
      <c r="D6" s="14">
        <v>21391</v>
      </c>
      <c r="E6" s="19">
        <v>3331689.91</v>
      </c>
    </row>
    <row r="7" spans="1:5" s="13" customFormat="1" x14ac:dyDescent="0.2">
      <c r="A7" s="3">
        <v>3</v>
      </c>
      <c r="B7" s="13" t="s">
        <v>4</v>
      </c>
      <c r="C7" s="14">
        <v>1203</v>
      </c>
      <c r="D7" s="14">
        <v>2276</v>
      </c>
      <c r="E7" s="19">
        <v>326635</v>
      </c>
    </row>
    <row r="8" spans="1:5" s="13" customFormat="1" x14ac:dyDescent="0.2">
      <c r="A8" s="3">
        <v>4</v>
      </c>
      <c r="B8" s="13" t="s">
        <v>5</v>
      </c>
      <c r="C8" s="14">
        <v>2195</v>
      </c>
      <c r="D8" s="14">
        <v>4026</v>
      </c>
      <c r="E8" s="19">
        <v>662206</v>
      </c>
    </row>
    <row r="9" spans="1:5" s="13" customFormat="1" x14ac:dyDescent="0.2">
      <c r="A9" s="3">
        <v>5</v>
      </c>
      <c r="B9" s="13" t="s">
        <v>6</v>
      </c>
      <c r="C9" s="14">
        <v>1972</v>
      </c>
      <c r="D9" s="14">
        <v>3786</v>
      </c>
      <c r="E9" s="19">
        <v>593994</v>
      </c>
    </row>
    <row r="10" spans="1:5" s="13" customFormat="1" x14ac:dyDescent="0.2">
      <c r="A10" s="3">
        <v>6</v>
      </c>
      <c r="B10" s="13" t="s">
        <v>7</v>
      </c>
      <c r="C10" s="13">
        <v>201</v>
      </c>
      <c r="D10" s="13">
        <v>398</v>
      </c>
      <c r="E10" s="19">
        <v>55241</v>
      </c>
    </row>
    <row r="11" spans="1:5" s="13" customFormat="1" x14ac:dyDescent="0.2">
      <c r="A11" s="3">
        <v>7</v>
      </c>
      <c r="B11" s="13" t="s">
        <v>8</v>
      </c>
      <c r="C11" s="14">
        <v>2818</v>
      </c>
      <c r="D11" s="14">
        <v>5263</v>
      </c>
      <c r="E11" s="19">
        <v>824185</v>
      </c>
    </row>
    <row r="12" spans="1:5" s="13" customFormat="1" x14ac:dyDescent="0.2">
      <c r="A12" s="3">
        <v>8</v>
      </c>
      <c r="B12" s="13" t="s">
        <v>9</v>
      </c>
      <c r="C12" s="13">
        <v>778</v>
      </c>
      <c r="D12" s="14">
        <v>1570</v>
      </c>
      <c r="E12" s="19">
        <v>215305</v>
      </c>
    </row>
    <row r="13" spans="1:5" s="13" customFormat="1" x14ac:dyDescent="0.2">
      <c r="A13" s="3">
        <v>9</v>
      </c>
      <c r="B13" s="13" t="s">
        <v>10</v>
      </c>
      <c r="C13" s="14">
        <v>1399</v>
      </c>
      <c r="D13" s="14">
        <v>2441</v>
      </c>
      <c r="E13" s="19">
        <v>391727</v>
      </c>
    </row>
    <row r="14" spans="1:5" s="13" customFormat="1" x14ac:dyDescent="0.2">
      <c r="A14" s="3">
        <v>10</v>
      </c>
      <c r="B14" s="13" t="s">
        <v>11</v>
      </c>
      <c r="C14" s="14">
        <v>1660</v>
      </c>
      <c r="D14" s="14">
        <v>3351</v>
      </c>
      <c r="E14" s="19">
        <v>536143.91</v>
      </c>
    </row>
    <row r="15" spans="1:5" s="13" customFormat="1" x14ac:dyDescent="0.2">
      <c r="A15" s="3">
        <v>11</v>
      </c>
      <c r="B15" s="13" t="s">
        <v>12</v>
      </c>
      <c r="C15" s="14">
        <v>2199</v>
      </c>
      <c r="D15" s="14">
        <v>4347</v>
      </c>
      <c r="E15" s="19">
        <v>761415</v>
      </c>
    </row>
    <row r="16" spans="1:5" s="13" customFormat="1" x14ac:dyDescent="0.2">
      <c r="A16" s="3">
        <v>12</v>
      </c>
      <c r="B16" s="13" t="s">
        <v>13</v>
      </c>
      <c r="C16" s="13">
        <v>540</v>
      </c>
      <c r="D16" s="14">
        <v>1125</v>
      </c>
      <c r="E16" s="19">
        <v>166429</v>
      </c>
    </row>
    <row r="17" spans="1:11" s="13" customFormat="1" x14ac:dyDescent="0.2">
      <c r="A17" s="3">
        <v>13</v>
      </c>
      <c r="B17" s="13" t="s">
        <v>14</v>
      </c>
      <c r="C17" s="14">
        <v>1387</v>
      </c>
      <c r="D17" s="14">
        <v>2608</v>
      </c>
      <c r="E17" s="19">
        <v>393358</v>
      </c>
    </row>
    <row r="18" spans="1:11" s="13" customFormat="1" x14ac:dyDescent="0.2">
      <c r="A18" s="3">
        <v>14</v>
      </c>
      <c r="B18" s="13" t="s">
        <v>15</v>
      </c>
      <c r="C18" s="14">
        <v>3601</v>
      </c>
      <c r="D18" s="14">
        <v>7668</v>
      </c>
      <c r="E18" s="19">
        <v>1276995</v>
      </c>
      <c r="K18" s="2"/>
    </row>
    <row r="19" spans="1:11" s="13" customFormat="1" x14ac:dyDescent="0.2">
      <c r="A19" s="3">
        <v>15</v>
      </c>
      <c r="B19" s="13" t="s">
        <v>16</v>
      </c>
      <c r="C19" s="13">
        <v>358</v>
      </c>
      <c r="D19" s="13">
        <v>673</v>
      </c>
      <c r="E19" s="19">
        <v>100542</v>
      </c>
    </row>
    <row r="20" spans="1:11" s="13" customFormat="1" x14ac:dyDescent="0.2">
      <c r="A20" s="3">
        <v>16</v>
      </c>
      <c r="B20" s="13" t="s">
        <v>17</v>
      </c>
      <c r="C20" s="13">
        <v>139</v>
      </c>
      <c r="D20" s="13">
        <v>245</v>
      </c>
      <c r="E20" s="19">
        <v>37015</v>
      </c>
    </row>
    <row r="21" spans="1:11" s="13" customFormat="1" x14ac:dyDescent="0.2">
      <c r="A21" s="3">
        <v>17</v>
      </c>
      <c r="B21" s="13" t="s">
        <v>18</v>
      </c>
      <c r="C21" s="13">
        <v>567</v>
      </c>
      <c r="D21" s="14">
        <v>1198</v>
      </c>
      <c r="E21" s="19">
        <v>171430.96</v>
      </c>
    </row>
    <row r="22" spans="1:11" s="13" customFormat="1" x14ac:dyDescent="0.2">
      <c r="A22" s="3">
        <v>18</v>
      </c>
      <c r="B22" s="13" t="s">
        <v>19</v>
      </c>
      <c r="C22" s="14">
        <v>2425</v>
      </c>
      <c r="D22" s="14">
        <v>4532</v>
      </c>
      <c r="E22" s="19">
        <v>648579</v>
      </c>
    </row>
    <row r="23" spans="1:11" s="13" customFormat="1" x14ac:dyDescent="0.2">
      <c r="A23" s="3">
        <v>19</v>
      </c>
      <c r="B23" s="13" t="s">
        <v>20</v>
      </c>
      <c r="C23" s="14">
        <v>10739</v>
      </c>
      <c r="D23" s="14">
        <v>21585</v>
      </c>
      <c r="E23" s="19">
        <v>3778377.21</v>
      </c>
    </row>
    <row r="24" spans="1:11" s="13" customFormat="1" x14ac:dyDescent="0.2">
      <c r="A24" s="3">
        <v>21</v>
      </c>
      <c r="B24" s="13" t="s">
        <v>21</v>
      </c>
      <c r="C24" s="14">
        <v>1199</v>
      </c>
      <c r="D24" s="14">
        <v>2224</v>
      </c>
      <c r="E24" s="19">
        <v>334731</v>
      </c>
    </row>
    <row r="25" spans="1:11" s="13" customFormat="1" x14ac:dyDescent="0.2">
      <c r="A25" s="3">
        <v>22</v>
      </c>
      <c r="B25" s="13" t="s">
        <v>22</v>
      </c>
      <c r="C25" s="13">
        <v>692</v>
      </c>
      <c r="D25" s="14">
        <v>1460</v>
      </c>
      <c r="E25" s="19">
        <v>207446</v>
      </c>
    </row>
    <row r="26" spans="1:11" s="13" customFormat="1" x14ac:dyDescent="0.2">
      <c r="A26" s="3">
        <v>23</v>
      </c>
      <c r="B26" s="13" t="s">
        <v>23</v>
      </c>
      <c r="C26" s="13">
        <v>610</v>
      </c>
      <c r="D26" s="14">
        <v>1183</v>
      </c>
      <c r="E26" s="19">
        <v>170860</v>
      </c>
    </row>
    <row r="27" spans="1:11" s="13" customFormat="1" x14ac:dyDescent="0.2">
      <c r="A27" s="3">
        <v>24</v>
      </c>
      <c r="B27" s="13" t="s">
        <v>24</v>
      </c>
      <c r="C27" s="14">
        <v>1713</v>
      </c>
      <c r="D27" s="14">
        <v>3487</v>
      </c>
      <c r="E27" s="19">
        <v>493900</v>
      </c>
    </row>
    <row r="28" spans="1:11" s="13" customFormat="1" x14ac:dyDescent="0.2">
      <c r="A28" s="3">
        <v>25</v>
      </c>
      <c r="B28" s="13" t="s">
        <v>25</v>
      </c>
      <c r="C28" s="14">
        <v>1367</v>
      </c>
      <c r="D28" s="14">
        <v>2499</v>
      </c>
      <c r="E28" s="19">
        <v>368208</v>
      </c>
    </row>
    <row r="29" spans="1:11" s="13" customFormat="1" x14ac:dyDescent="0.2">
      <c r="A29" s="3">
        <v>27</v>
      </c>
      <c r="B29" s="13" t="s">
        <v>26</v>
      </c>
      <c r="C29" s="14">
        <v>59830</v>
      </c>
      <c r="D29" s="14">
        <v>109206</v>
      </c>
      <c r="E29" s="19">
        <v>19525960.850000001</v>
      </c>
    </row>
    <row r="30" spans="1:11" s="13" customFormat="1" x14ac:dyDescent="0.2">
      <c r="A30" s="3">
        <v>28</v>
      </c>
      <c r="B30" s="13" t="s">
        <v>27</v>
      </c>
      <c r="C30" s="14">
        <v>458</v>
      </c>
      <c r="D30" s="14">
        <v>844</v>
      </c>
      <c r="E30" s="19">
        <v>120572</v>
      </c>
    </row>
    <row r="31" spans="1:11" s="13" customFormat="1" x14ac:dyDescent="0.2">
      <c r="A31" s="3">
        <v>29</v>
      </c>
      <c r="B31" s="13" t="s">
        <v>28</v>
      </c>
      <c r="C31" s="14">
        <v>954</v>
      </c>
      <c r="D31" s="14">
        <v>1948</v>
      </c>
      <c r="E31" s="19">
        <v>273666</v>
      </c>
    </row>
    <row r="32" spans="1:11" s="13" customFormat="1" x14ac:dyDescent="0.2">
      <c r="A32" s="3">
        <v>30</v>
      </c>
      <c r="B32" s="13" t="s">
        <v>29</v>
      </c>
      <c r="C32" s="14">
        <v>1260</v>
      </c>
      <c r="D32" s="14">
        <v>2419</v>
      </c>
      <c r="E32" s="19">
        <v>365041</v>
      </c>
    </row>
    <row r="33" spans="1:5" s="13" customFormat="1" x14ac:dyDescent="0.2">
      <c r="A33" s="3">
        <v>31</v>
      </c>
      <c r="B33" s="13" t="s">
        <v>30</v>
      </c>
      <c r="C33" s="14">
        <v>2299</v>
      </c>
      <c r="D33" s="14">
        <v>4215</v>
      </c>
      <c r="E33" s="19">
        <v>656764</v>
      </c>
    </row>
    <row r="34" spans="1:5" s="13" customFormat="1" x14ac:dyDescent="0.2">
      <c r="A34" s="3">
        <v>32</v>
      </c>
      <c r="B34" s="13" t="s">
        <v>31</v>
      </c>
      <c r="C34" s="14">
        <v>341</v>
      </c>
      <c r="D34" s="14">
        <v>678</v>
      </c>
      <c r="E34" s="19">
        <v>90181</v>
      </c>
    </row>
    <row r="35" spans="1:5" s="13" customFormat="1" x14ac:dyDescent="0.2">
      <c r="A35" s="3">
        <v>33</v>
      </c>
      <c r="B35" s="13" t="s">
        <v>32</v>
      </c>
      <c r="C35" s="13">
        <v>902</v>
      </c>
      <c r="D35" s="14">
        <v>1574</v>
      </c>
      <c r="E35" s="19">
        <v>246714</v>
      </c>
    </row>
    <row r="36" spans="1:5" s="13" customFormat="1" x14ac:dyDescent="0.2">
      <c r="A36" s="3">
        <v>34</v>
      </c>
      <c r="B36" s="13" t="s">
        <v>33</v>
      </c>
      <c r="C36" s="14">
        <v>1893</v>
      </c>
      <c r="D36" s="14">
        <v>4046</v>
      </c>
      <c r="E36" s="19">
        <v>612175</v>
      </c>
    </row>
    <row r="37" spans="1:5" s="13" customFormat="1" x14ac:dyDescent="0.2">
      <c r="A37" s="3">
        <v>35</v>
      </c>
      <c r="B37" s="13" t="s">
        <v>34</v>
      </c>
      <c r="C37" s="14">
        <v>175</v>
      </c>
      <c r="D37" s="14">
        <v>398</v>
      </c>
      <c r="E37" s="19">
        <v>55493</v>
      </c>
    </row>
    <row r="38" spans="1:5" s="13" customFormat="1" x14ac:dyDescent="0.2">
      <c r="A38" s="3">
        <v>36</v>
      </c>
      <c r="B38" s="13" t="s">
        <v>35</v>
      </c>
      <c r="C38" s="13">
        <v>730</v>
      </c>
      <c r="D38" s="14">
        <v>1225</v>
      </c>
      <c r="E38" s="19">
        <v>180058</v>
      </c>
    </row>
    <row r="39" spans="1:5" s="13" customFormat="1" x14ac:dyDescent="0.2">
      <c r="A39" s="3">
        <v>37</v>
      </c>
      <c r="B39" s="13" t="s">
        <v>36</v>
      </c>
      <c r="C39" s="13">
        <v>251</v>
      </c>
      <c r="D39" s="14">
        <v>487</v>
      </c>
      <c r="E39" s="19">
        <v>71534</v>
      </c>
    </row>
    <row r="40" spans="1:5" s="13" customFormat="1" x14ac:dyDescent="0.2">
      <c r="A40" s="3">
        <v>38</v>
      </c>
      <c r="B40" s="13" t="s">
        <v>37</v>
      </c>
      <c r="C40" s="13">
        <v>313</v>
      </c>
      <c r="D40" s="13">
        <v>614</v>
      </c>
      <c r="E40" s="19">
        <v>84406</v>
      </c>
    </row>
    <row r="41" spans="1:5" s="13" customFormat="1" x14ac:dyDescent="0.2">
      <c r="A41" s="3">
        <v>39</v>
      </c>
      <c r="B41" s="13" t="s">
        <v>38</v>
      </c>
      <c r="C41" s="13">
        <v>150</v>
      </c>
      <c r="D41" s="13">
        <v>268</v>
      </c>
      <c r="E41" s="19">
        <v>36139</v>
      </c>
    </row>
    <row r="42" spans="1:5" s="13" customFormat="1" x14ac:dyDescent="0.2">
      <c r="A42" s="3">
        <v>40</v>
      </c>
      <c r="B42" s="13" t="s">
        <v>39</v>
      </c>
      <c r="C42" s="13">
        <v>643</v>
      </c>
      <c r="D42" s="14">
        <v>1288</v>
      </c>
      <c r="E42" s="19">
        <v>187435</v>
      </c>
    </row>
    <row r="43" spans="1:5" s="13" customFormat="1" x14ac:dyDescent="0.2">
      <c r="A43" s="3">
        <v>41</v>
      </c>
      <c r="B43" s="13" t="s">
        <v>40</v>
      </c>
      <c r="C43" s="13">
        <v>149</v>
      </c>
      <c r="D43" s="14">
        <v>294</v>
      </c>
      <c r="E43" s="19">
        <v>39288</v>
      </c>
    </row>
    <row r="44" spans="1:5" s="13" customFormat="1" x14ac:dyDescent="0.2">
      <c r="A44" s="3">
        <v>42</v>
      </c>
      <c r="B44" s="13" t="s">
        <v>41</v>
      </c>
      <c r="C44" s="14">
        <v>1239</v>
      </c>
      <c r="D44" s="14">
        <v>2637</v>
      </c>
      <c r="E44" s="19">
        <v>373956</v>
      </c>
    </row>
    <row r="45" spans="1:5" s="13" customFormat="1" x14ac:dyDescent="0.2">
      <c r="A45" s="3">
        <v>43</v>
      </c>
      <c r="B45" s="13" t="s">
        <v>42</v>
      </c>
      <c r="C45" s="14">
        <v>969</v>
      </c>
      <c r="D45" s="14">
        <v>1910</v>
      </c>
      <c r="E45" s="19">
        <v>262316</v>
      </c>
    </row>
    <row r="46" spans="1:5" s="13" customFormat="1" x14ac:dyDescent="0.2">
      <c r="A46" s="3">
        <v>44</v>
      </c>
      <c r="B46" s="13" t="s">
        <v>43</v>
      </c>
      <c r="C46" s="14">
        <v>132</v>
      </c>
      <c r="D46" s="14">
        <v>250</v>
      </c>
      <c r="E46" s="19">
        <v>45309</v>
      </c>
    </row>
    <row r="47" spans="1:5" s="13" customFormat="1" x14ac:dyDescent="0.2">
      <c r="A47" s="3">
        <v>45</v>
      </c>
      <c r="B47" s="13" t="s">
        <v>44</v>
      </c>
      <c r="C47" s="13">
        <v>294</v>
      </c>
      <c r="D47" s="13">
        <v>602</v>
      </c>
      <c r="E47" s="19">
        <v>85370</v>
      </c>
    </row>
    <row r="48" spans="1:5" s="13" customFormat="1" x14ac:dyDescent="0.2">
      <c r="A48" s="3">
        <v>46</v>
      </c>
      <c r="B48" s="13" t="s">
        <v>45</v>
      </c>
      <c r="C48" s="14">
        <v>939</v>
      </c>
      <c r="D48" s="14">
        <v>1857</v>
      </c>
      <c r="E48" s="19">
        <v>279804</v>
      </c>
    </row>
    <row r="49" spans="1:5" s="13" customFormat="1" x14ac:dyDescent="0.2">
      <c r="A49" s="3">
        <v>47</v>
      </c>
      <c r="B49" s="13" t="s">
        <v>46</v>
      </c>
      <c r="C49" s="14">
        <v>810</v>
      </c>
      <c r="D49" s="14">
        <v>1633</v>
      </c>
      <c r="E49" s="19">
        <v>235902</v>
      </c>
    </row>
    <row r="50" spans="1:5" s="13" customFormat="1" x14ac:dyDescent="0.2">
      <c r="A50" s="3">
        <v>48</v>
      </c>
      <c r="B50" s="13" t="s">
        <v>47</v>
      </c>
      <c r="C50" s="14">
        <v>1220</v>
      </c>
      <c r="D50" s="14">
        <v>2355</v>
      </c>
      <c r="E50" s="19">
        <v>353571</v>
      </c>
    </row>
    <row r="51" spans="1:5" s="13" customFormat="1" x14ac:dyDescent="0.2">
      <c r="A51" s="3">
        <v>49</v>
      </c>
      <c r="B51" s="13" t="s">
        <v>48</v>
      </c>
      <c r="C51" s="14">
        <v>1239</v>
      </c>
      <c r="D51" s="14">
        <v>2302</v>
      </c>
      <c r="E51" s="19">
        <v>339265.75</v>
      </c>
    </row>
    <row r="52" spans="1:5" s="13" customFormat="1" x14ac:dyDescent="0.2">
      <c r="A52" s="3">
        <v>50</v>
      </c>
      <c r="B52" s="13" t="s">
        <v>49</v>
      </c>
      <c r="C52" s="14">
        <v>1896</v>
      </c>
      <c r="D52" s="14">
        <v>4073</v>
      </c>
      <c r="E52" s="19">
        <v>574294.89</v>
      </c>
    </row>
    <row r="53" spans="1:5" s="13" customFormat="1" x14ac:dyDescent="0.2">
      <c r="A53" s="3">
        <v>51</v>
      </c>
      <c r="B53" s="13" t="s">
        <v>50</v>
      </c>
      <c r="C53" s="14">
        <v>259</v>
      </c>
      <c r="D53" s="14">
        <v>526</v>
      </c>
      <c r="E53" s="19">
        <v>77076</v>
      </c>
    </row>
    <row r="54" spans="1:5" s="13" customFormat="1" x14ac:dyDescent="0.2">
      <c r="A54" s="3">
        <v>52</v>
      </c>
      <c r="B54" s="13" t="s">
        <v>51</v>
      </c>
      <c r="C54" s="14">
        <v>964</v>
      </c>
      <c r="D54" s="14">
        <v>2009</v>
      </c>
      <c r="E54" s="19">
        <v>309152</v>
      </c>
    </row>
    <row r="55" spans="1:5" s="13" customFormat="1" x14ac:dyDescent="0.2">
      <c r="A55" s="3">
        <v>53</v>
      </c>
      <c r="B55" s="13" t="s">
        <v>52</v>
      </c>
      <c r="C55" s="14">
        <v>797</v>
      </c>
      <c r="D55" s="14">
        <v>1708</v>
      </c>
      <c r="E55" s="19">
        <v>263016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4">
        <v>662</v>
      </c>
      <c r="E56" s="19">
        <v>100264</v>
      </c>
    </row>
    <row r="57" spans="1:5" s="13" customFormat="1" x14ac:dyDescent="0.2">
      <c r="A57" s="3">
        <v>55</v>
      </c>
      <c r="B57" s="13" t="s">
        <v>54</v>
      </c>
      <c r="C57" s="14">
        <v>6519</v>
      </c>
      <c r="D57" s="14">
        <v>12908</v>
      </c>
      <c r="E57" s="19">
        <v>2093017.99</v>
      </c>
    </row>
    <row r="58" spans="1:5" s="13" customFormat="1" x14ac:dyDescent="0.2">
      <c r="A58" s="3">
        <v>56</v>
      </c>
      <c r="B58" s="13" t="s">
        <v>55</v>
      </c>
      <c r="C58" s="14">
        <v>2046</v>
      </c>
      <c r="D58" s="14">
        <v>4031</v>
      </c>
      <c r="E58" s="19">
        <v>587659</v>
      </c>
    </row>
    <row r="59" spans="1:5" s="13" customFormat="1" x14ac:dyDescent="0.2">
      <c r="A59" s="3">
        <v>57</v>
      </c>
      <c r="B59" s="13" t="s">
        <v>56</v>
      </c>
      <c r="C59" s="14">
        <v>584</v>
      </c>
      <c r="D59" s="14">
        <v>1107</v>
      </c>
      <c r="E59" s="19">
        <v>166033</v>
      </c>
    </row>
    <row r="60" spans="1:5" s="13" customFormat="1" x14ac:dyDescent="0.2">
      <c r="A60" s="3">
        <v>58</v>
      </c>
      <c r="B60" s="13" t="s">
        <v>57</v>
      </c>
      <c r="C60" s="14">
        <v>1563</v>
      </c>
      <c r="D60" s="14">
        <v>2841</v>
      </c>
      <c r="E60" s="19">
        <v>419193</v>
      </c>
    </row>
    <row r="61" spans="1:5" s="13" customFormat="1" x14ac:dyDescent="0.2">
      <c r="A61" s="3">
        <v>59</v>
      </c>
      <c r="B61" s="13" t="s">
        <v>58</v>
      </c>
      <c r="C61" s="14">
        <v>316</v>
      </c>
      <c r="D61" s="14">
        <v>683</v>
      </c>
      <c r="E61" s="19">
        <v>98279</v>
      </c>
    </row>
    <row r="62" spans="1:5" s="13" customFormat="1" x14ac:dyDescent="0.2">
      <c r="A62" s="3">
        <v>60</v>
      </c>
      <c r="B62" s="13" t="s">
        <v>59</v>
      </c>
      <c r="C62" s="14">
        <v>1656</v>
      </c>
      <c r="D62" s="14">
        <v>3401</v>
      </c>
      <c r="E62" s="19">
        <v>527247</v>
      </c>
    </row>
    <row r="63" spans="1:5" s="13" customFormat="1" x14ac:dyDescent="0.2">
      <c r="A63" s="3">
        <v>61</v>
      </c>
      <c r="B63" s="2" t="s">
        <v>118</v>
      </c>
      <c r="C63" s="14">
        <v>580</v>
      </c>
      <c r="D63" s="14">
        <v>1124</v>
      </c>
      <c r="E63" s="19">
        <v>162349</v>
      </c>
    </row>
    <row r="64" spans="1:5" s="13" customFormat="1" x14ac:dyDescent="0.2">
      <c r="A64" s="3">
        <v>62</v>
      </c>
      <c r="B64" s="13" t="s">
        <v>60</v>
      </c>
      <c r="C64" s="14">
        <v>34412</v>
      </c>
      <c r="D64" s="14">
        <v>67419</v>
      </c>
      <c r="E64" s="19">
        <v>11789472.439999999</v>
      </c>
    </row>
    <row r="65" spans="1:5" s="13" customFormat="1" x14ac:dyDescent="0.2">
      <c r="A65" s="3">
        <v>63</v>
      </c>
      <c r="B65" s="13" t="s">
        <v>61</v>
      </c>
      <c r="C65" s="14">
        <v>161</v>
      </c>
      <c r="D65" s="14">
        <v>335</v>
      </c>
      <c r="E65" s="19">
        <v>51507</v>
      </c>
    </row>
    <row r="66" spans="1:5" s="13" customFormat="1" x14ac:dyDescent="0.2">
      <c r="A66" s="3">
        <v>64</v>
      </c>
      <c r="B66" s="13" t="s">
        <v>62</v>
      </c>
      <c r="C66" s="13">
        <v>523</v>
      </c>
      <c r="D66" s="14">
        <v>1128</v>
      </c>
      <c r="E66" s="19">
        <v>151669</v>
      </c>
    </row>
    <row r="67" spans="1:5" s="13" customFormat="1" x14ac:dyDescent="0.2">
      <c r="A67" s="3">
        <v>65</v>
      </c>
      <c r="B67" s="13" t="s">
        <v>63</v>
      </c>
      <c r="C67" s="13">
        <v>551</v>
      </c>
      <c r="D67" s="14">
        <v>1093</v>
      </c>
      <c r="E67" s="19">
        <v>156196</v>
      </c>
    </row>
    <row r="68" spans="1:5" s="13" customFormat="1" x14ac:dyDescent="0.2">
      <c r="A68" s="3">
        <v>66</v>
      </c>
      <c r="B68" s="13" t="s">
        <v>64</v>
      </c>
      <c r="C68" s="14">
        <v>1795</v>
      </c>
      <c r="D68" s="14">
        <v>3991</v>
      </c>
      <c r="E68" s="19">
        <v>622776</v>
      </c>
    </row>
    <row r="69" spans="1:5" s="13" customFormat="1" x14ac:dyDescent="0.2">
      <c r="A69" s="3">
        <v>67</v>
      </c>
      <c r="B69" s="13" t="s">
        <v>65</v>
      </c>
      <c r="C69" s="14">
        <v>285</v>
      </c>
      <c r="D69" s="14">
        <v>554</v>
      </c>
      <c r="E69" s="19">
        <v>71719</v>
      </c>
    </row>
    <row r="70" spans="1:5" s="13" customFormat="1" x14ac:dyDescent="0.2">
      <c r="A70" s="3">
        <v>68</v>
      </c>
      <c r="B70" s="13" t="s">
        <v>66</v>
      </c>
      <c r="C70" s="13">
        <v>470</v>
      </c>
      <c r="D70" s="14">
        <v>980</v>
      </c>
      <c r="E70" s="19">
        <v>137835</v>
      </c>
    </row>
    <row r="71" spans="1:5" s="13" customFormat="1" x14ac:dyDescent="0.2">
      <c r="A71" s="3">
        <v>69</v>
      </c>
      <c r="B71" s="13" t="s">
        <v>67</v>
      </c>
      <c r="C71" s="14">
        <v>11494</v>
      </c>
      <c r="D71" s="14">
        <v>18954</v>
      </c>
      <c r="E71" s="19">
        <v>3123620</v>
      </c>
    </row>
    <row r="72" spans="1:5" s="13" customFormat="1" x14ac:dyDescent="0.2">
      <c r="A72" s="3">
        <v>70</v>
      </c>
      <c r="B72" s="13" t="s">
        <v>68</v>
      </c>
      <c r="C72" s="14">
        <v>2676</v>
      </c>
      <c r="D72" s="14">
        <v>5808</v>
      </c>
      <c r="E72" s="19">
        <v>906012.91</v>
      </c>
    </row>
    <row r="73" spans="1:5" s="13" customFormat="1" x14ac:dyDescent="0.2">
      <c r="A73" s="3">
        <v>71</v>
      </c>
      <c r="B73" s="13" t="s">
        <v>69</v>
      </c>
      <c r="C73" s="14">
        <v>2409</v>
      </c>
      <c r="D73" s="14">
        <v>5819</v>
      </c>
      <c r="E73" s="19">
        <v>892065</v>
      </c>
    </row>
    <row r="74" spans="1:5" s="13" customFormat="1" x14ac:dyDescent="0.2">
      <c r="A74" s="3">
        <v>72</v>
      </c>
      <c r="B74" s="13" t="s">
        <v>70</v>
      </c>
      <c r="C74" s="14">
        <v>434</v>
      </c>
      <c r="D74" s="14">
        <v>860</v>
      </c>
      <c r="E74" s="19">
        <v>116462</v>
      </c>
    </row>
    <row r="75" spans="1:5" s="13" customFormat="1" x14ac:dyDescent="0.2">
      <c r="A75" s="3">
        <v>73</v>
      </c>
      <c r="B75" s="13" t="s">
        <v>71</v>
      </c>
      <c r="C75" s="14">
        <v>5881</v>
      </c>
      <c r="D75" s="14">
        <v>13479</v>
      </c>
      <c r="E75" s="19">
        <v>2108744</v>
      </c>
    </row>
    <row r="76" spans="1:5" s="13" customFormat="1" x14ac:dyDescent="0.2">
      <c r="A76" s="3">
        <v>74</v>
      </c>
      <c r="B76" s="13" t="s">
        <v>108</v>
      </c>
      <c r="C76" s="14">
        <v>2860</v>
      </c>
      <c r="D76" s="14">
        <v>5838</v>
      </c>
      <c r="E76" s="19">
        <v>862105</v>
      </c>
    </row>
    <row r="77" spans="1:5" s="13" customFormat="1" x14ac:dyDescent="0.2">
      <c r="A77" s="3">
        <v>75</v>
      </c>
      <c r="B77" s="13" t="s">
        <v>72</v>
      </c>
      <c r="C77" s="14">
        <v>301</v>
      </c>
      <c r="D77" s="14">
        <v>606</v>
      </c>
      <c r="E77" s="19">
        <v>87195</v>
      </c>
    </row>
    <row r="78" spans="1:5" s="13" customFormat="1" x14ac:dyDescent="0.2">
      <c r="A78" s="3">
        <v>76</v>
      </c>
      <c r="B78" s="13" t="s">
        <v>73</v>
      </c>
      <c r="C78" s="13">
        <v>434</v>
      </c>
      <c r="D78" s="13">
        <v>845</v>
      </c>
      <c r="E78" s="19">
        <v>123829</v>
      </c>
    </row>
    <row r="79" spans="1:5" s="13" customFormat="1" x14ac:dyDescent="0.2">
      <c r="A79" s="3">
        <v>77</v>
      </c>
      <c r="B79" s="13" t="s">
        <v>74</v>
      </c>
      <c r="C79" s="13">
        <v>927</v>
      </c>
      <c r="D79" s="14">
        <v>1763</v>
      </c>
      <c r="E79" s="19">
        <v>235456</v>
      </c>
    </row>
    <row r="80" spans="1:5" s="13" customFormat="1" x14ac:dyDescent="0.2">
      <c r="A80" s="3">
        <v>78</v>
      </c>
      <c r="B80" s="13" t="s">
        <v>75</v>
      </c>
      <c r="C80" s="13">
        <v>203</v>
      </c>
      <c r="D80" s="14">
        <v>405</v>
      </c>
      <c r="E80" s="19">
        <v>60057</v>
      </c>
    </row>
    <row r="81" spans="1:5" s="13" customFormat="1" x14ac:dyDescent="0.2">
      <c r="A81" s="3">
        <v>79</v>
      </c>
      <c r="B81" s="13" t="s">
        <v>76</v>
      </c>
      <c r="C81" s="13">
        <v>566</v>
      </c>
      <c r="D81" s="14">
        <v>1044</v>
      </c>
      <c r="E81" s="19">
        <v>144111</v>
      </c>
    </row>
    <row r="82" spans="1:5" s="13" customFormat="1" x14ac:dyDescent="0.2">
      <c r="A82" s="3">
        <v>80</v>
      </c>
      <c r="B82" s="13" t="s">
        <v>77</v>
      </c>
      <c r="C82" s="13">
        <v>808</v>
      </c>
      <c r="D82" s="14">
        <v>1607</v>
      </c>
      <c r="E82" s="19">
        <v>226520</v>
      </c>
    </row>
    <row r="83" spans="1:5" s="13" customFormat="1" x14ac:dyDescent="0.2">
      <c r="A83" s="3">
        <v>82</v>
      </c>
      <c r="B83" s="13" t="s">
        <v>78</v>
      </c>
      <c r="C83" s="14">
        <v>5416</v>
      </c>
      <c r="D83" s="14">
        <v>10832</v>
      </c>
      <c r="E83" s="19">
        <v>1701929.47</v>
      </c>
    </row>
    <row r="84" spans="1:5" s="13" customFormat="1" x14ac:dyDescent="0.2">
      <c r="A84" s="3">
        <v>83</v>
      </c>
      <c r="B84" s="13" t="s">
        <v>79</v>
      </c>
      <c r="C84" s="14">
        <v>328</v>
      </c>
      <c r="D84" s="14">
        <v>716</v>
      </c>
      <c r="E84" s="19">
        <v>100439</v>
      </c>
    </row>
    <row r="85" spans="1:5" s="13" customFormat="1" x14ac:dyDescent="0.2">
      <c r="A85" s="3">
        <v>84</v>
      </c>
      <c r="B85" s="13" t="s">
        <v>80</v>
      </c>
      <c r="C85" s="13">
        <v>307</v>
      </c>
      <c r="D85" s="13">
        <v>602</v>
      </c>
      <c r="E85" s="19">
        <v>91470</v>
      </c>
    </row>
    <row r="86" spans="1:5" s="13" customFormat="1" x14ac:dyDescent="0.2">
      <c r="A86" s="3">
        <v>85</v>
      </c>
      <c r="B86" s="13" t="s">
        <v>81</v>
      </c>
      <c r="C86" s="14">
        <v>1756</v>
      </c>
      <c r="D86" s="14">
        <v>3120</v>
      </c>
      <c r="E86" s="19">
        <v>478523</v>
      </c>
    </row>
    <row r="87" spans="1:5" s="13" customFormat="1" x14ac:dyDescent="0.2">
      <c r="A87" s="3">
        <v>86</v>
      </c>
      <c r="B87" s="13" t="s">
        <v>82</v>
      </c>
      <c r="C87" s="14">
        <v>2874</v>
      </c>
      <c r="D87" s="14">
        <v>5961</v>
      </c>
      <c r="E87" s="19">
        <v>916633</v>
      </c>
    </row>
    <row r="88" spans="1:5" s="13" customFormat="1" x14ac:dyDescent="0.2">
      <c r="A88" s="15">
        <v>87</v>
      </c>
      <c r="B88" s="16" t="s">
        <v>83</v>
      </c>
      <c r="C88" s="14">
        <v>326</v>
      </c>
      <c r="D88" s="14">
        <v>605</v>
      </c>
      <c r="E88" s="19">
        <v>80641</v>
      </c>
    </row>
    <row r="89" spans="1:5" s="2" customFormat="1" x14ac:dyDescent="0.2">
      <c r="A89" s="15">
        <v>88</v>
      </c>
      <c r="B89" s="16" t="s">
        <v>84</v>
      </c>
      <c r="C89" s="13">
        <v>25</v>
      </c>
      <c r="D89" s="13">
        <v>59</v>
      </c>
      <c r="E89" s="19">
        <v>8254</v>
      </c>
    </row>
    <row r="90" spans="1:5" s="2" customFormat="1" x14ac:dyDescent="0.2">
      <c r="A90" s="15">
        <v>92</v>
      </c>
      <c r="B90" s="16" t="s">
        <v>106</v>
      </c>
      <c r="C90" s="14">
        <v>1247</v>
      </c>
      <c r="D90" s="14">
        <v>2394</v>
      </c>
      <c r="E90" s="19">
        <v>461645.66</v>
      </c>
    </row>
    <row r="91" spans="1:5" s="2" customFormat="1" x14ac:dyDescent="0.2">
      <c r="A91" s="15" t="s">
        <v>117</v>
      </c>
      <c r="B91" s="16" t="s">
        <v>113</v>
      </c>
      <c r="C91" s="14">
        <v>1632</v>
      </c>
      <c r="D91" s="14">
        <v>3376</v>
      </c>
      <c r="E91" s="19">
        <v>703896</v>
      </c>
    </row>
    <row r="92" spans="1:5" s="2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7" customFormat="1" x14ac:dyDescent="0.2">
      <c r="A93" s="10"/>
      <c r="B93" s="17" t="s">
        <v>112</v>
      </c>
      <c r="C93" s="8">
        <f>SUM(C5:C92)</f>
        <v>226708</v>
      </c>
      <c r="D93" s="8">
        <f>SUM(D5:D92)</f>
        <v>438958</v>
      </c>
      <c r="E93" s="18">
        <f>SUM(E5:E92)</f>
        <v>72346204.949999988</v>
      </c>
    </row>
    <row r="94" spans="1:5" s="13" customFormat="1" x14ac:dyDescent="0.2">
      <c r="A94" s="10"/>
      <c r="B94" s="17"/>
      <c r="C94" s="8"/>
      <c r="D94" s="8"/>
      <c r="E94" s="8"/>
    </row>
    <row r="95" spans="1:5" s="13" customFormat="1" x14ac:dyDescent="0.2">
      <c r="A95" s="10" t="s">
        <v>104</v>
      </c>
      <c r="C95" s="14"/>
      <c r="D95" s="14"/>
      <c r="E95" s="14"/>
    </row>
    <row r="96" spans="1:5" s="13" customFormat="1" x14ac:dyDescent="0.2">
      <c r="A96" s="13" t="s">
        <v>105</v>
      </c>
      <c r="C96" s="14"/>
      <c r="D96" s="14"/>
      <c r="E96" s="14"/>
    </row>
    <row r="97" spans="1:7" s="13" customFormat="1" x14ac:dyDescent="0.2">
      <c r="A97" s="3"/>
      <c r="B97" s="13" t="s">
        <v>100</v>
      </c>
      <c r="C97" s="14"/>
      <c r="D97" s="14"/>
      <c r="E97" s="14"/>
    </row>
    <row r="98" spans="1:7" s="13" customFormat="1" x14ac:dyDescent="0.2">
      <c r="A98" s="22" t="s">
        <v>109</v>
      </c>
      <c r="B98"/>
      <c r="C98" s="1"/>
      <c r="D98" s="1"/>
      <c r="E98" s="1"/>
    </row>
    <row r="99" spans="1:7" x14ac:dyDescent="0.2">
      <c r="A99" s="70" t="s">
        <v>110</v>
      </c>
      <c r="B99" s="70"/>
      <c r="C99" s="70"/>
      <c r="D99" s="70"/>
      <c r="E99" s="23"/>
    </row>
    <row r="100" spans="1:7" x14ac:dyDescent="0.2">
      <c r="A100" s="71" t="s">
        <v>111</v>
      </c>
      <c r="B100" s="71"/>
      <c r="C100" s="71"/>
      <c r="D100" s="71"/>
      <c r="E100" s="71"/>
    </row>
    <row r="101" spans="1:7" x14ac:dyDescent="0.2">
      <c r="A101" s="31" t="s">
        <v>119</v>
      </c>
      <c r="B101" s="23"/>
      <c r="C101" s="32"/>
      <c r="D101" s="32"/>
      <c r="E101" s="32"/>
      <c r="F101" s="23"/>
      <c r="G101" s="23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topLeftCell="A68" workbookViewId="0">
      <selection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98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742</v>
      </c>
      <c r="D5" s="14">
        <v>1317</v>
      </c>
      <c r="E5" s="19">
        <v>195638</v>
      </c>
    </row>
    <row r="6" spans="1:5" s="13" customFormat="1" x14ac:dyDescent="0.2">
      <c r="A6" s="3">
        <v>2</v>
      </c>
      <c r="B6" s="13" t="s">
        <v>3</v>
      </c>
      <c r="C6" s="14">
        <v>10409</v>
      </c>
      <c r="D6" s="14">
        <v>21454</v>
      </c>
      <c r="E6" s="19">
        <v>3362178.84</v>
      </c>
    </row>
    <row r="7" spans="1:5" s="13" customFormat="1" x14ac:dyDescent="0.2">
      <c r="A7" s="3">
        <v>3</v>
      </c>
      <c r="B7" s="13" t="s">
        <v>4</v>
      </c>
      <c r="C7" s="14">
        <v>1219</v>
      </c>
      <c r="D7" s="14">
        <v>2308</v>
      </c>
      <c r="E7" s="19">
        <v>333955</v>
      </c>
    </row>
    <row r="8" spans="1:5" s="13" customFormat="1" x14ac:dyDescent="0.2">
      <c r="A8" s="3">
        <v>4</v>
      </c>
      <c r="B8" s="13" t="s">
        <v>5</v>
      </c>
      <c r="C8" s="14">
        <v>2211</v>
      </c>
      <c r="D8" s="14">
        <v>4101</v>
      </c>
      <c r="E8" s="19">
        <v>671902</v>
      </c>
    </row>
    <row r="9" spans="1:5" s="13" customFormat="1" x14ac:dyDescent="0.2">
      <c r="A9" s="3">
        <v>5</v>
      </c>
      <c r="B9" s="13" t="s">
        <v>6</v>
      </c>
      <c r="C9" s="14">
        <v>1955</v>
      </c>
      <c r="D9" s="14">
        <v>3748</v>
      </c>
      <c r="E9" s="19">
        <v>591320</v>
      </c>
    </row>
    <row r="10" spans="1:5" s="13" customFormat="1" x14ac:dyDescent="0.2">
      <c r="A10" s="3">
        <v>6</v>
      </c>
      <c r="B10" s="13" t="s">
        <v>7</v>
      </c>
      <c r="C10" s="13">
        <v>207</v>
      </c>
      <c r="D10" s="13">
        <v>422</v>
      </c>
      <c r="E10" s="19">
        <v>55341</v>
      </c>
    </row>
    <row r="11" spans="1:5" s="13" customFormat="1" x14ac:dyDescent="0.2">
      <c r="A11" s="3">
        <v>7</v>
      </c>
      <c r="B11" s="13" t="s">
        <v>8</v>
      </c>
      <c r="C11" s="14">
        <v>2770</v>
      </c>
      <c r="D11" s="14">
        <v>5212</v>
      </c>
      <c r="E11" s="19">
        <v>809511.25</v>
      </c>
    </row>
    <row r="12" spans="1:5" s="13" customFormat="1" x14ac:dyDescent="0.2">
      <c r="A12" s="3">
        <v>8</v>
      </c>
      <c r="B12" s="13" t="s">
        <v>9</v>
      </c>
      <c r="C12" s="13">
        <v>775</v>
      </c>
      <c r="D12" s="14">
        <v>1565</v>
      </c>
      <c r="E12" s="19">
        <v>215266</v>
      </c>
    </row>
    <row r="13" spans="1:5" s="13" customFormat="1" x14ac:dyDescent="0.2">
      <c r="A13" s="3">
        <v>9</v>
      </c>
      <c r="B13" s="13" t="s">
        <v>10</v>
      </c>
      <c r="C13" s="14">
        <v>1342</v>
      </c>
      <c r="D13" s="14">
        <v>2332</v>
      </c>
      <c r="E13" s="19">
        <v>372573</v>
      </c>
    </row>
    <row r="14" spans="1:5" s="13" customFormat="1" x14ac:dyDescent="0.2">
      <c r="A14" s="3">
        <v>10</v>
      </c>
      <c r="B14" s="13" t="s">
        <v>11</v>
      </c>
      <c r="C14" s="14">
        <v>1659</v>
      </c>
      <c r="D14" s="14">
        <v>3337</v>
      </c>
      <c r="E14" s="19">
        <v>537212</v>
      </c>
    </row>
    <row r="15" spans="1:5" s="13" customFormat="1" x14ac:dyDescent="0.2">
      <c r="A15" s="3">
        <v>11</v>
      </c>
      <c r="B15" s="13" t="s">
        <v>12</v>
      </c>
      <c r="C15" s="14">
        <v>2198</v>
      </c>
      <c r="D15" s="14">
        <v>4356</v>
      </c>
      <c r="E15" s="19">
        <v>757172</v>
      </c>
    </row>
    <row r="16" spans="1:5" s="13" customFormat="1" x14ac:dyDescent="0.2">
      <c r="A16" s="3">
        <v>12</v>
      </c>
      <c r="B16" s="13" t="s">
        <v>13</v>
      </c>
      <c r="C16" s="13">
        <v>536</v>
      </c>
      <c r="D16" s="14">
        <v>1121</v>
      </c>
      <c r="E16" s="19">
        <v>161662</v>
      </c>
    </row>
    <row r="17" spans="1:11" s="13" customFormat="1" x14ac:dyDescent="0.2">
      <c r="A17" s="3">
        <v>13</v>
      </c>
      <c r="B17" s="13" t="s">
        <v>14</v>
      </c>
      <c r="C17" s="14">
        <v>1384</v>
      </c>
      <c r="D17" s="14">
        <v>2608</v>
      </c>
      <c r="E17" s="19">
        <v>399554</v>
      </c>
    </row>
    <row r="18" spans="1:11" s="13" customFormat="1" x14ac:dyDescent="0.2">
      <c r="A18" s="3">
        <v>14</v>
      </c>
      <c r="B18" s="13" t="s">
        <v>15</v>
      </c>
      <c r="C18" s="14">
        <v>3580</v>
      </c>
      <c r="D18" s="14">
        <v>7656</v>
      </c>
      <c r="E18" s="19">
        <v>1253229.95</v>
      </c>
      <c r="K18" s="2"/>
    </row>
    <row r="19" spans="1:11" s="13" customFormat="1" x14ac:dyDescent="0.2">
      <c r="A19" s="3">
        <v>15</v>
      </c>
      <c r="B19" s="13" t="s">
        <v>16</v>
      </c>
      <c r="C19" s="13">
        <v>352</v>
      </c>
      <c r="D19" s="13">
        <v>666</v>
      </c>
      <c r="E19" s="19">
        <v>95969</v>
      </c>
    </row>
    <row r="20" spans="1:11" s="13" customFormat="1" x14ac:dyDescent="0.2">
      <c r="A20" s="3">
        <v>16</v>
      </c>
      <c r="B20" s="13" t="s">
        <v>17</v>
      </c>
      <c r="C20" s="13">
        <v>142</v>
      </c>
      <c r="D20" s="13">
        <v>247</v>
      </c>
      <c r="E20" s="19">
        <v>37967</v>
      </c>
    </row>
    <row r="21" spans="1:11" s="13" customFormat="1" x14ac:dyDescent="0.2">
      <c r="A21" s="3">
        <v>17</v>
      </c>
      <c r="B21" s="13" t="s">
        <v>18</v>
      </c>
      <c r="C21" s="13">
        <v>550</v>
      </c>
      <c r="D21" s="14">
        <v>1133</v>
      </c>
      <c r="E21" s="19">
        <v>154601</v>
      </c>
    </row>
    <row r="22" spans="1:11" s="13" customFormat="1" x14ac:dyDescent="0.2">
      <c r="A22" s="3">
        <v>18</v>
      </c>
      <c r="B22" s="13" t="s">
        <v>19</v>
      </c>
      <c r="C22" s="14">
        <v>2437</v>
      </c>
      <c r="D22" s="14">
        <v>4528</v>
      </c>
      <c r="E22" s="19">
        <v>651902</v>
      </c>
    </row>
    <row r="23" spans="1:11" s="13" customFormat="1" x14ac:dyDescent="0.2">
      <c r="A23" s="3">
        <v>19</v>
      </c>
      <c r="B23" s="13" t="s">
        <v>20</v>
      </c>
      <c r="C23" s="14">
        <v>10708</v>
      </c>
      <c r="D23" s="14">
        <v>21380</v>
      </c>
      <c r="E23" s="19">
        <v>3716769.78</v>
      </c>
    </row>
    <row r="24" spans="1:11" s="13" customFormat="1" x14ac:dyDescent="0.2">
      <c r="A24" s="3">
        <v>21</v>
      </c>
      <c r="B24" s="13" t="s">
        <v>21</v>
      </c>
      <c r="C24" s="14">
        <v>1219</v>
      </c>
      <c r="D24" s="14">
        <v>2252</v>
      </c>
      <c r="E24" s="19">
        <v>328286</v>
      </c>
    </row>
    <row r="25" spans="1:11" s="13" customFormat="1" x14ac:dyDescent="0.2">
      <c r="A25" s="3">
        <v>22</v>
      </c>
      <c r="B25" s="13" t="s">
        <v>22</v>
      </c>
      <c r="C25" s="13">
        <v>691</v>
      </c>
      <c r="D25" s="14">
        <v>1435</v>
      </c>
      <c r="E25" s="19">
        <v>203812</v>
      </c>
    </row>
    <row r="26" spans="1:11" s="13" customFormat="1" x14ac:dyDescent="0.2">
      <c r="A26" s="3">
        <v>23</v>
      </c>
      <c r="B26" s="13" t="s">
        <v>23</v>
      </c>
      <c r="C26" s="13">
        <v>614</v>
      </c>
      <c r="D26" s="14">
        <v>1191</v>
      </c>
      <c r="E26" s="19">
        <v>167596.71</v>
      </c>
    </row>
    <row r="27" spans="1:11" s="13" customFormat="1" x14ac:dyDescent="0.2">
      <c r="A27" s="3">
        <v>24</v>
      </c>
      <c r="B27" s="13" t="s">
        <v>24</v>
      </c>
      <c r="C27" s="14">
        <v>1704</v>
      </c>
      <c r="D27" s="14">
        <v>3452</v>
      </c>
      <c r="E27" s="19">
        <v>488600</v>
      </c>
    </row>
    <row r="28" spans="1:11" s="13" customFormat="1" x14ac:dyDescent="0.2">
      <c r="A28" s="3">
        <v>25</v>
      </c>
      <c r="B28" s="13" t="s">
        <v>25</v>
      </c>
      <c r="C28" s="14">
        <v>1347</v>
      </c>
      <c r="D28" s="14">
        <v>2476</v>
      </c>
      <c r="E28" s="19">
        <v>357076</v>
      </c>
    </row>
    <row r="29" spans="1:11" s="13" customFormat="1" x14ac:dyDescent="0.2">
      <c r="A29" s="3">
        <v>27</v>
      </c>
      <c r="B29" s="13" t="s">
        <v>26</v>
      </c>
      <c r="C29" s="14">
        <v>59293</v>
      </c>
      <c r="D29" s="14">
        <v>108126</v>
      </c>
      <c r="E29" s="19">
        <v>19271768.949999999</v>
      </c>
    </row>
    <row r="30" spans="1:11" s="13" customFormat="1" x14ac:dyDescent="0.2">
      <c r="A30" s="3">
        <v>28</v>
      </c>
      <c r="B30" s="13" t="s">
        <v>27</v>
      </c>
      <c r="C30" s="13">
        <v>453</v>
      </c>
      <c r="D30" s="14">
        <v>829</v>
      </c>
      <c r="E30" s="19">
        <v>117541</v>
      </c>
    </row>
    <row r="31" spans="1:11" s="13" customFormat="1" x14ac:dyDescent="0.2">
      <c r="A31" s="3">
        <v>29</v>
      </c>
      <c r="B31" s="13" t="s">
        <v>28</v>
      </c>
      <c r="C31" s="14">
        <v>953</v>
      </c>
      <c r="D31" s="14">
        <v>1957</v>
      </c>
      <c r="E31" s="19">
        <v>280476</v>
      </c>
    </row>
    <row r="32" spans="1:11" s="13" customFormat="1" x14ac:dyDescent="0.2">
      <c r="A32" s="3">
        <v>30</v>
      </c>
      <c r="B32" s="13" t="s">
        <v>29</v>
      </c>
      <c r="C32" s="14">
        <v>1240</v>
      </c>
      <c r="D32" s="14">
        <v>2369</v>
      </c>
      <c r="E32" s="19">
        <v>358892</v>
      </c>
    </row>
    <row r="33" spans="1:5" s="13" customFormat="1" x14ac:dyDescent="0.2">
      <c r="A33" s="3">
        <v>31</v>
      </c>
      <c r="B33" s="13" t="s">
        <v>30</v>
      </c>
      <c r="C33" s="14">
        <v>2252</v>
      </c>
      <c r="D33" s="14">
        <v>4115</v>
      </c>
      <c r="E33" s="19">
        <v>640809</v>
      </c>
    </row>
    <row r="34" spans="1:5" s="13" customFormat="1" x14ac:dyDescent="0.2">
      <c r="A34" s="3">
        <v>32</v>
      </c>
      <c r="B34" s="13" t="s">
        <v>31</v>
      </c>
      <c r="C34" s="13">
        <v>358</v>
      </c>
      <c r="D34" s="13">
        <v>711</v>
      </c>
      <c r="E34" s="19">
        <v>100230</v>
      </c>
    </row>
    <row r="35" spans="1:5" s="13" customFormat="1" x14ac:dyDescent="0.2">
      <c r="A35" s="3">
        <v>33</v>
      </c>
      <c r="B35" s="13" t="s">
        <v>32</v>
      </c>
      <c r="C35" s="13">
        <v>856</v>
      </c>
      <c r="D35" s="14">
        <v>1505</v>
      </c>
      <c r="E35" s="19">
        <v>229483.53</v>
      </c>
    </row>
    <row r="36" spans="1:5" s="13" customFormat="1" x14ac:dyDescent="0.2">
      <c r="A36" s="3">
        <v>34</v>
      </c>
      <c r="B36" s="13" t="s">
        <v>33</v>
      </c>
      <c r="C36" s="14">
        <v>1877</v>
      </c>
      <c r="D36" s="14">
        <v>4082</v>
      </c>
      <c r="E36" s="19">
        <v>603887</v>
      </c>
    </row>
    <row r="37" spans="1:5" s="13" customFormat="1" x14ac:dyDescent="0.2">
      <c r="A37" s="3">
        <v>35</v>
      </c>
      <c r="B37" s="13" t="s">
        <v>34</v>
      </c>
      <c r="C37" s="13">
        <v>170</v>
      </c>
      <c r="D37" s="13">
        <v>369</v>
      </c>
      <c r="E37" s="19">
        <v>51522</v>
      </c>
    </row>
    <row r="38" spans="1:5" s="13" customFormat="1" x14ac:dyDescent="0.2">
      <c r="A38" s="3">
        <v>36</v>
      </c>
      <c r="B38" s="13" t="s">
        <v>35</v>
      </c>
      <c r="C38" s="13">
        <v>720</v>
      </c>
      <c r="D38" s="14">
        <v>1195</v>
      </c>
      <c r="E38" s="19">
        <v>173719</v>
      </c>
    </row>
    <row r="39" spans="1:5" s="13" customFormat="1" x14ac:dyDescent="0.2">
      <c r="A39" s="3">
        <v>37</v>
      </c>
      <c r="B39" s="13" t="s">
        <v>36</v>
      </c>
      <c r="C39" s="13">
        <v>253</v>
      </c>
      <c r="D39" s="13">
        <v>489</v>
      </c>
      <c r="E39" s="19">
        <v>69109</v>
      </c>
    </row>
    <row r="40" spans="1:5" s="13" customFormat="1" x14ac:dyDescent="0.2">
      <c r="A40" s="3">
        <v>38</v>
      </c>
      <c r="B40" s="13" t="s">
        <v>37</v>
      </c>
      <c r="C40" s="13">
        <v>317</v>
      </c>
      <c r="D40" s="13">
        <v>632</v>
      </c>
      <c r="E40" s="19">
        <v>90337</v>
      </c>
    </row>
    <row r="41" spans="1:5" s="13" customFormat="1" x14ac:dyDescent="0.2">
      <c r="A41" s="3">
        <v>39</v>
      </c>
      <c r="B41" s="13" t="s">
        <v>38</v>
      </c>
      <c r="C41" s="13">
        <v>150</v>
      </c>
      <c r="D41" s="13">
        <v>268</v>
      </c>
      <c r="E41" s="19">
        <v>38047</v>
      </c>
    </row>
    <row r="42" spans="1:5" s="13" customFormat="1" x14ac:dyDescent="0.2">
      <c r="A42" s="3">
        <v>40</v>
      </c>
      <c r="B42" s="13" t="s">
        <v>39</v>
      </c>
      <c r="C42" s="13">
        <v>629</v>
      </c>
      <c r="D42" s="14">
        <v>1248</v>
      </c>
      <c r="E42" s="19">
        <v>178271</v>
      </c>
    </row>
    <row r="43" spans="1:5" s="13" customFormat="1" x14ac:dyDescent="0.2">
      <c r="A43" s="3">
        <v>41</v>
      </c>
      <c r="B43" s="13" t="s">
        <v>40</v>
      </c>
      <c r="C43" s="13">
        <v>149</v>
      </c>
      <c r="D43" s="13">
        <v>281</v>
      </c>
      <c r="E43" s="19">
        <v>37047</v>
      </c>
    </row>
    <row r="44" spans="1:5" s="13" customFormat="1" x14ac:dyDescent="0.2">
      <c r="A44" s="3">
        <v>42</v>
      </c>
      <c r="B44" s="13" t="s">
        <v>41</v>
      </c>
      <c r="C44" s="14">
        <v>1207</v>
      </c>
      <c r="D44" s="14">
        <v>2595</v>
      </c>
      <c r="E44" s="19">
        <v>367517</v>
      </c>
    </row>
    <row r="45" spans="1:5" s="13" customFormat="1" x14ac:dyDescent="0.2">
      <c r="A45" s="3">
        <v>43</v>
      </c>
      <c r="B45" s="13" t="s">
        <v>42</v>
      </c>
      <c r="C45" s="14">
        <v>948</v>
      </c>
      <c r="D45" s="14">
        <v>1806</v>
      </c>
      <c r="E45" s="19">
        <v>253228</v>
      </c>
    </row>
    <row r="46" spans="1:5" s="13" customFormat="1" x14ac:dyDescent="0.2">
      <c r="A46" s="3">
        <v>44</v>
      </c>
      <c r="B46" s="13" t="s">
        <v>43</v>
      </c>
      <c r="C46" s="13">
        <v>140</v>
      </c>
      <c r="D46" s="13">
        <v>266</v>
      </c>
      <c r="E46" s="19">
        <v>44130</v>
      </c>
    </row>
    <row r="47" spans="1:5" s="13" customFormat="1" x14ac:dyDescent="0.2">
      <c r="A47" s="3">
        <v>45</v>
      </c>
      <c r="B47" s="13" t="s">
        <v>44</v>
      </c>
      <c r="C47" s="13">
        <v>292</v>
      </c>
      <c r="D47" s="13">
        <v>600</v>
      </c>
      <c r="E47" s="19">
        <v>83490</v>
      </c>
    </row>
    <row r="48" spans="1:5" s="13" customFormat="1" x14ac:dyDescent="0.2">
      <c r="A48" s="3">
        <v>46</v>
      </c>
      <c r="B48" s="13" t="s">
        <v>45</v>
      </c>
      <c r="C48" s="14">
        <v>933</v>
      </c>
      <c r="D48" s="14">
        <v>1863</v>
      </c>
      <c r="E48" s="19">
        <v>277497</v>
      </c>
    </row>
    <row r="49" spans="1:5" s="13" customFormat="1" x14ac:dyDescent="0.2">
      <c r="A49" s="3">
        <v>47</v>
      </c>
      <c r="B49" s="13" t="s">
        <v>46</v>
      </c>
      <c r="C49" s="13">
        <v>780</v>
      </c>
      <c r="D49" s="14">
        <v>1574</v>
      </c>
      <c r="E49" s="19">
        <v>220675</v>
      </c>
    </row>
    <row r="50" spans="1:5" s="13" customFormat="1" x14ac:dyDescent="0.2">
      <c r="A50" s="3">
        <v>48</v>
      </c>
      <c r="B50" s="13" t="s">
        <v>47</v>
      </c>
      <c r="C50" s="14">
        <v>1187</v>
      </c>
      <c r="D50" s="14">
        <v>2272</v>
      </c>
      <c r="E50" s="19">
        <v>340477</v>
      </c>
    </row>
    <row r="51" spans="1:5" s="13" customFormat="1" x14ac:dyDescent="0.2">
      <c r="A51" s="3">
        <v>49</v>
      </c>
      <c r="B51" s="13" t="s">
        <v>48</v>
      </c>
      <c r="C51" s="14">
        <v>1203</v>
      </c>
      <c r="D51" s="14">
        <v>2249</v>
      </c>
      <c r="E51" s="19">
        <v>330117</v>
      </c>
    </row>
    <row r="52" spans="1:5" s="13" customFormat="1" x14ac:dyDescent="0.2">
      <c r="A52" s="3">
        <v>50</v>
      </c>
      <c r="B52" s="13" t="s">
        <v>49</v>
      </c>
      <c r="C52" s="14">
        <v>1895</v>
      </c>
      <c r="D52" s="14">
        <v>4086</v>
      </c>
      <c r="E52" s="19">
        <v>563682</v>
      </c>
    </row>
    <row r="53" spans="1:5" s="13" customFormat="1" x14ac:dyDescent="0.2">
      <c r="A53" s="3">
        <v>51</v>
      </c>
      <c r="B53" s="13" t="s">
        <v>50</v>
      </c>
      <c r="C53" s="13">
        <v>254</v>
      </c>
      <c r="D53" s="13">
        <v>533</v>
      </c>
      <c r="E53" s="19">
        <v>79744</v>
      </c>
    </row>
    <row r="54" spans="1:5" s="13" customFormat="1" x14ac:dyDescent="0.2">
      <c r="A54" s="3">
        <v>52</v>
      </c>
      <c r="B54" s="13" t="s">
        <v>51</v>
      </c>
      <c r="C54" s="14">
        <v>956</v>
      </c>
      <c r="D54" s="14">
        <v>1986</v>
      </c>
      <c r="E54" s="19">
        <v>306871</v>
      </c>
    </row>
    <row r="55" spans="1:5" s="13" customFormat="1" x14ac:dyDescent="0.2">
      <c r="A55" s="3">
        <v>53</v>
      </c>
      <c r="B55" s="13" t="s">
        <v>52</v>
      </c>
      <c r="C55" s="13">
        <v>785</v>
      </c>
      <c r="D55" s="14">
        <v>1647</v>
      </c>
      <c r="E55" s="19">
        <v>246357</v>
      </c>
    </row>
    <row r="56" spans="1:5" s="13" customFormat="1" x14ac:dyDescent="0.2">
      <c r="A56" s="3">
        <v>54</v>
      </c>
      <c r="B56" s="13" t="s">
        <v>53</v>
      </c>
      <c r="C56" s="13">
        <v>315</v>
      </c>
      <c r="D56" s="13">
        <v>641</v>
      </c>
      <c r="E56" s="19">
        <v>94235</v>
      </c>
    </row>
    <row r="57" spans="1:5" s="13" customFormat="1" x14ac:dyDescent="0.2">
      <c r="A57" s="3">
        <v>55</v>
      </c>
      <c r="B57" s="13" t="s">
        <v>54</v>
      </c>
      <c r="C57" s="14">
        <v>6360</v>
      </c>
      <c r="D57" s="14">
        <v>12613</v>
      </c>
      <c r="E57" s="19">
        <v>2037070.1</v>
      </c>
    </row>
    <row r="58" spans="1:5" s="13" customFormat="1" x14ac:dyDescent="0.2">
      <c r="A58" s="3">
        <v>56</v>
      </c>
      <c r="B58" s="13" t="s">
        <v>55</v>
      </c>
      <c r="C58" s="14">
        <v>2050</v>
      </c>
      <c r="D58" s="14">
        <v>3994</v>
      </c>
      <c r="E58" s="19">
        <v>577826</v>
      </c>
    </row>
    <row r="59" spans="1:5" s="13" customFormat="1" x14ac:dyDescent="0.2">
      <c r="A59" s="3">
        <v>57</v>
      </c>
      <c r="B59" s="13" t="s">
        <v>56</v>
      </c>
      <c r="C59" s="13">
        <v>574</v>
      </c>
      <c r="D59" s="14">
        <v>1104</v>
      </c>
      <c r="E59" s="19">
        <v>157503</v>
      </c>
    </row>
    <row r="60" spans="1:5" s="13" customFormat="1" x14ac:dyDescent="0.2">
      <c r="A60" s="3">
        <v>58</v>
      </c>
      <c r="B60" s="13" t="s">
        <v>57</v>
      </c>
      <c r="C60" s="14">
        <v>1514</v>
      </c>
      <c r="D60" s="14">
        <v>2755</v>
      </c>
      <c r="E60" s="19">
        <v>408811</v>
      </c>
    </row>
    <row r="61" spans="1:5" s="13" customFormat="1" x14ac:dyDescent="0.2">
      <c r="A61" s="3">
        <v>59</v>
      </c>
      <c r="B61" s="13" t="s">
        <v>58</v>
      </c>
      <c r="C61" s="13">
        <v>313</v>
      </c>
      <c r="D61" s="13">
        <v>666</v>
      </c>
      <c r="E61" s="19">
        <v>95435</v>
      </c>
    </row>
    <row r="62" spans="1:5" s="13" customFormat="1" x14ac:dyDescent="0.2">
      <c r="A62" s="3">
        <v>60</v>
      </c>
      <c r="B62" s="13" t="s">
        <v>59</v>
      </c>
      <c r="C62" s="14">
        <v>1645</v>
      </c>
      <c r="D62" s="14">
        <v>3363</v>
      </c>
      <c r="E62" s="19">
        <v>528330.28</v>
      </c>
    </row>
    <row r="63" spans="1:5" s="13" customFormat="1" x14ac:dyDescent="0.2">
      <c r="A63" s="3">
        <v>61</v>
      </c>
      <c r="B63" s="2" t="s">
        <v>118</v>
      </c>
      <c r="C63" s="13">
        <v>587</v>
      </c>
      <c r="D63" s="13">
        <v>1128</v>
      </c>
      <c r="E63" s="19">
        <v>164088</v>
      </c>
    </row>
    <row r="64" spans="1:5" s="13" customFormat="1" x14ac:dyDescent="0.2">
      <c r="A64" s="3">
        <v>62</v>
      </c>
      <c r="B64" s="13" t="s">
        <v>60</v>
      </c>
      <c r="C64" s="14">
        <v>34687</v>
      </c>
      <c r="D64" s="14">
        <v>67937</v>
      </c>
      <c r="E64" s="19">
        <v>11786921.970000001</v>
      </c>
    </row>
    <row r="65" spans="1:5" s="13" customFormat="1" x14ac:dyDescent="0.2">
      <c r="A65" s="3">
        <v>63</v>
      </c>
      <c r="B65" s="13" t="s">
        <v>61</v>
      </c>
      <c r="C65" s="13">
        <v>161</v>
      </c>
      <c r="D65" s="13">
        <v>344</v>
      </c>
      <c r="E65" s="19">
        <v>53097</v>
      </c>
    </row>
    <row r="66" spans="1:5" s="13" customFormat="1" x14ac:dyDescent="0.2">
      <c r="A66" s="3">
        <v>64</v>
      </c>
      <c r="B66" s="13" t="s">
        <v>62</v>
      </c>
      <c r="C66" s="13">
        <v>507</v>
      </c>
      <c r="D66" s="14">
        <v>1086</v>
      </c>
      <c r="E66" s="19">
        <v>150973</v>
      </c>
    </row>
    <row r="67" spans="1:5" s="13" customFormat="1" x14ac:dyDescent="0.2">
      <c r="A67" s="3">
        <v>65</v>
      </c>
      <c r="B67" s="13" t="s">
        <v>63</v>
      </c>
      <c r="C67" s="13">
        <v>537</v>
      </c>
      <c r="D67" s="14">
        <v>1068</v>
      </c>
      <c r="E67" s="19">
        <v>150508</v>
      </c>
    </row>
    <row r="68" spans="1:5" s="13" customFormat="1" x14ac:dyDescent="0.2">
      <c r="A68" s="3">
        <v>66</v>
      </c>
      <c r="B68" s="13" t="s">
        <v>64</v>
      </c>
      <c r="C68" s="14">
        <v>1796</v>
      </c>
      <c r="D68" s="14">
        <v>3921</v>
      </c>
      <c r="E68" s="19">
        <v>610677</v>
      </c>
    </row>
    <row r="69" spans="1:5" s="13" customFormat="1" x14ac:dyDescent="0.2">
      <c r="A69" s="3">
        <v>67</v>
      </c>
      <c r="B69" s="13" t="s">
        <v>65</v>
      </c>
      <c r="C69" s="13">
        <v>283</v>
      </c>
      <c r="D69" s="13">
        <v>552</v>
      </c>
      <c r="E69" s="19">
        <v>71804</v>
      </c>
    </row>
    <row r="70" spans="1:5" s="13" customFormat="1" x14ac:dyDescent="0.2">
      <c r="A70" s="3">
        <v>68</v>
      </c>
      <c r="B70" s="13" t="s">
        <v>66</v>
      </c>
      <c r="C70" s="13">
        <v>461</v>
      </c>
      <c r="D70" s="13">
        <v>976</v>
      </c>
      <c r="E70" s="19">
        <v>138768</v>
      </c>
    </row>
    <row r="71" spans="1:5" s="13" customFormat="1" x14ac:dyDescent="0.2">
      <c r="A71" s="3">
        <v>69</v>
      </c>
      <c r="B71" s="13" t="s">
        <v>67</v>
      </c>
      <c r="C71" s="14">
        <v>11328</v>
      </c>
      <c r="D71" s="14">
        <v>18712</v>
      </c>
      <c r="E71" s="19">
        <v>3073020</v>
      </c>
    </row>
    <row r="72" spans="1:5" s="13" customFormat="1" x14ac:dyDescent="0.2">
      <c r="A72" s="3">
        <v>70</v>
      </c>
      <c r="B72" s="13" t="s">
        <v>68</v>
      </c>
      <c r="C72" s="14">
        <v>2670</v>
      </c>
      <c r="D72" s="14">
        <v>5792</v>
      </c>
      <c r="E72" s="19">
        <v>908922</v>
      </c>
    </row>
    <row r="73" spans="1:5" s="13" customFormat="1" x14ac:dyDescent="0.2">
      <c r="A73" s="3">
        <v>71</v>
      </c>
      <c r="B73" s="13" t="s">
        <v>69</v>
      </c>
      <c r="C73" s="14">
        <v>2401</v>
      </c>
      <c r="D73" s="14">
        <v>5860</v>
      </c>
      <c r="E73" s="19">
        <v>899409</v>
      </c>
    </row>
    <row r="74" spans="1:5" s="13" customFormat="1" x14ac:dyDescent="0.2">
      <c r="A74" s="3">
        <v>72</v>
      </c>
      <c r="B74" s="13" t="s">
        <v>70</v>
      </c>
      <c r="C74" s="13">
        <v>424</v>
      </c>
      <c r="D74" s="13">
        <v>807</v>
      </c>
      <c r="E74" s="19">
        <v>115641</v>
      </c>
    </row>
    <row r="75" spans="1:5" s="13" customFormat="1" x14ac:dyDescent="0.2">
      <c r="A75" s="3">
        <v>73</v>
      </c>
      <c r="B75" s="13" t="s">
        <v>71</v>
      </c>
      <c r="C75" s="14">
        <v>5845</v>
      </c>
      <c r="D75" s="14">
        <v>13364</v>
      </c>
      <c r="E75" s="19">
        <v>2092143</v>
      </c>
    </row>
    <row r="76" spans="1:5" s="13" customFormat="1" x14ac:dyDescent="0.2">
      <c r="A76" s="3">
        <v>74</v>
      </c>
      <c r="B76" s="13" t="s">
        <v>108</v>
      </c>
      <c r="C76" s="14">
        <v>2816</v>
      </c>
      <c r="D76" s="14">
        <v>5792</v>
      </c>
      <c r="E76" s="19">
        <v>852308</v>
      </c>
    </row>
    <row r="77" spans="1:5" s="13" customFormat="1" x14ac:dyDescent="0.2">
      <c r="A77" s="3">
        <v>75</v>
      </c>
      <c r="B77" s="13" t="s">
        <v>72</v>
      </c>
      <c r="C77" s="13">
        <v>293</v>
      </c>
      <c r="D77" s="13">
        <v>566</v>
      </c>
      <c r="E77" s="19">
        <v>83626</v>
      </c>
    </row>
    <row r="78" spans="1:5" s="13" customFormat="1" x14ac:dyDescent="0.2">
      <c r="A78" s="3">
        <v>76</v>
      </c>
      <c r="B78" s="13" t="s">
        <v>73</v>
      </c>
      <c r="C78" s="13">
        <v>430</v>
      </c>
      <c r="D78" s="13">
        <v>828</v>
      </c>
      <c r="E78" s="19">
        <v>125723</v>
      </c>
    </row>
    <row r="79" spans="1:5" s="13" customFormat="1" x14ac:dyDescent="0.2">
      <c r="A79" s="3">
        <v>77</v>
      </c>
      <c r="B79" s="13" t="s">
        <v>74</v>
      </c>
      <c r="C79" s="13">
        <v>934</v>
      </c>
      <c r="D79" s="14">
        <v>1803</v>
      </c>
      <c r="E79" s="19">
        <v>245114</v>
      </c>
    </row>
    <row r="80" spans="1:5" s="13" customFormat="1" x14ac:dyDescent="0.2">
      <c r="A80" s="3">
        <v>78</v>
      </c>
      <c r="B80" s="13" t="s">
        <v>75</v>
      </c>
      <c r="C80" s="13">
        <v>193</v>
      </c>
      <c r="D80" s="13">
        <v>416</v>
      </c>
      <c r="E80" s="19">
        <v>56789</v>
      </c>
    </row>
    <row r="81" spans="1:5" s="13" customFormat="1" x14ac:dyDescent="0.2">
      <c r="A81" s="3">
        <v>79</v>
      </c>
      <c r="B81" s="13" t="s">
        <v>76</v>
      </c>
      <c r="C81" s="13">
        <v>543</v>
      </c>
      <c r="D81" s="14">
        <v>1001</v>
      </c>
      <c r="E81" s="19">
        <v>139507</v>
      </c>
    </row>
    <row r="82" spans="1:5" s="13" customFormat="1" x14ac:dyDescent="0.2">
      <c r="A82" s="3">
        <v>80</v>
      </c>
      <c r="B82" s="13" t="s">
        <v>77</v>
      </c>
      <c r="C82" s="13">
        <v>771</v>
      </c>
      <c r="D82" s="14">
        <v>1518</v>
      </c>
      <c r="E82" s="19">
        <v>215683</v>
      </c>
    </row>
    <row r="83" spans="1:5" s="13" customFormat="1" x14ac:dyDescent="0.2">
      <c r="A83" s="3">
        <v>82</v>
      </c>
      <c r="B83" s="13" t="s">
        <v>78</v>
      </c>
      <c r="C83" s="14">
        <v>5406</v>
      </c>
      <c r="D83" s="14">
        <v>10863</v>
      </c>
      <c r="E83" s="19">
        <v>1710231.76</v>
      </c>
    </row>
    <row r="84" spans="1:5" s="13" customFormat="1" x14ac:dyDescent="0.2">
      <c r="A84" s="3">
        <v>83</v>
      </c>
      <c r="B84" s="13" t="s">
        <v>79</v>
      </c>
      <c r="C84" s="13">
        <v>321</v>
      </c>
      <c r="D84" s="13">
        <v>702</v>
      </c>
      <c r="E84" s="19">
        <v>98905</v>
      </c>
    </row>
    <row r="85" spans="1:5" s="13" customFormat="1" x14ac:dyDescent="0.2">
      <c r="A85" s="3">
        <v>84</v>
      </c>
      <c r="B85" s="13" t="s">
        <v>80</v>
      </c>
      <c r="C85" s="13">
        <v>304</v>
      </c>
      <c r="D85" s="13">
        <v>608</v>
      </c>
      <c r="E85" s="19">
        <v>91449</v>
      </c>
    </row>
    <row r="86" spans="1:5" s="13" customFormat="1" x14ac:dyDescent="0.2">
      <c r="A86" s="3">
        <v>85</v>
      </c>
      <c r="B86" s="13" t="s">
        <v>81</v>
      </c>
      <c r="C86" s="14">
        <v>1768</v>
      </c>
      <c r="D86" s="14">
        <v>3161</v>
      </c>
      <c r="E86" s="19">
        <v>474120.84</v>
      </c>
    </row>
    <row r="87" spans="1:5" s="13" customFormat="1" x14ac:dyDescent="0.2">
      <c r="A87" s="3">
        <v>86</v>
      </c>
      <c r="B87" s="13" t="s">
        <v>82</v>
      </c>
      <c r="C87" s="14">
        <v>2894</v>
      </c>
      <c r="D87" s="14">
        <v>6049</v>
      </c>
      <c r="E87" s="19">
        <v>914768</v>
      </c>
    </row>
    <row r="88" spans="1:5" s="13" customFormat="1" x14ac:dyDescent="0.2">
      <c r="A88" s="15">
        <v>87</v>
      </c>
      <c r="B88" s="16" t="s">
        <v>83</v>
      </c>
      <c r="C88" s="13">
        <v>312</v>
      </c>
      <c r="D88" s="13">
        <v>592</v>
      </c>
      <c r="E88" s="19">
        <v>77370</v>
      </c>
    </row>
    <row r="89" spans="1:5" s="13" customFormat="1" x14ac:dyDescent="0.2">
      <c r="A89" s="15">
        <v>88</v>
      </c>
      <c r="B89" s="16" t="s">
        <v>84</v>
      </c>
      <c r="C89" s="13">
        <v>28</v>
      </c>
      <c r="D89" s="13">
        <v>72</v>
      </c>
      <c r="E89" s="19">
        <v>10849</v>
      </c>
    </row>
    <row r="90" spans="1:5" s="13" customFormat="1" x14ac:dyDescent="0.2">
      <c r="A90" s="15">
        <v>92</v>
      </c>
      <c r="B90" s="16" t="s">
        <v>106</v>
      </c>
      <c r="C90" s="14">
        <v>1215</v>
      </c>
      <c r="D90" s="14">
        <v>2339</v>
      </c>
      <c r="E90" s="19">
        <v>448261</v>
      </c>
    </row>
    <row r="91" spans="1:5" s="13" customFormat="1" x14ac:dyDescent="0.2">
      <c r="A91" s="15" t="s">
        <v>117</v>
      </c>
      <c r="B91" s="16" t="s">
        <v>113</v>
      </c>
      <c r="C91" s="14">
        <v>1635</v>
      </c>
      <c r="D91" s="14">
        <v>3395</v>
      </c>
      <c r="E91" s="19">
        <v>709486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225322</v>
      </c>
      <c r="D93" s="8">
        <f>SUM(D5:D92)</f>
        <v>436338</v>
      </c>
      <c r="E93" s="18">
        <f>SUM(E5:E92)</f>
        <v>71643391.960000008</v>
      </c>
    </row>
    <row r="94" spans="1:5" s="13" customFormat="1" x14ac:dyDescent="0.2">
      <c r="A94" s="10"/>
      <c r="B94" s="17"/>
      <c r="C94" s="8"/>
      <c r="D94" s="8"/>
      <c r="E94" s="8"/>
    </row>
    <row r="95" spans="1:5" s="2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70" t="s">
        <v>110</v>
      </c>
      <c r="B99" s="70"/>
      <c r="C99" s="70"/>
      <c r="D99" s="70"/>
      <c r="E99" s="23"/>
    </row>
    <row r="100" spans="1:5" s="13" customFormat="1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86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97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730</v>
      </c>
      <c r="D5" s="14">
        <v>1293</v>
      </c>
      <c r="E5" s="19">
        <v>187610</v>
      </c>
    </row>
    <row r="6" spans="1:5" s="13" customFormat="1" x14ac:dyDescent="0.2">
      <c r="A6" s="3">
        <v>2</v>
      </c>
      <c r="B6" s="13" t="s">
        <v>3</v>
      </c>
      <c r="C6" s="14">
        <v>10472</v>
      </c>
      <c r="D6" s="14">
        <v>21562</v>
      </c>
      <c r="E6" s="19">
        <v>3377401.7</v>
      </c>
    </row>
    <row r="7" spans="1:5" s="13" customFormat="1" x14ac:dyDescent="0.2">
      <c r="A7" s="3">
        <v>3</v>
      </c>
      <c r="B7" s="13" t="s">
        <v>4</v>
      </c>
      <c r="C7" s="14">
        <v>1183</v>
      </c>
      <c r="D7" s="14">
        <v>2205</v>
      </c>
      <c r="E7" s="19">
        <v>326845</v>
      </c>
    </row>
    <row r="8" spans="1:5" s="13" customFormat="1" x14ac:dyDescent="0.2">
      <c r="A8" s="3">
        <v>4</v>
      </c>
      <c r="B8" s="13" t="s">
        <v>5</v>
      </c>
      <c r="C8" s="14">
        <v>2209</v>
      </c>
      <c r="D8" s="14">
        <v>4086</v>
      </c>
      <c r="E8" s="19">
        <v>662594</v>
      </c>
    </row>
    <row r="9" spans="1:5" s="13" customFormat="1" x14ac:dyDescent="0.2">
      <c r="A9" s="3">
        <v>5</v>
      </c>
      <c r="B9" s="13" t="s">
        <v>6</v>
      </c>
      <c r="C9" s="14">
        <v>1937</v>
      </c>
      <c r="D9" s="14">
        <v>3723</v>
      </c>
      <c r="E9" s="19">
        <v>585221.18000000005</v>
      </c>
    </row>
    <row r="10" spans="1:5" s="13" customFormat="1" x14ac:dyDescent="0.2">
      <c r="A10" s="3">
        <v>6</v>
      </c>
      <c r="B10" s="13" t="s">
        <v>7</v>
      </c>
      <c r="C10" s="13">
        <v>212</v>
      </c>
      <c r="D10" s="13">
        <v>440</v>
      </c>
      <c r="E10" s="19">
        <v>58428</v>
      </c>
    </row>
    <row r="11" spans="1:5" s="13" customFormat="1" x14ac:dyDescent="0.2">
      <c r="A11" s="3">
        <v>7</v>
      </c>
      <c r="B11" s="13" t="s">
        <v>8</v>
      </c>
      <c r="C11" s="14">
        <v>2798</v>
      </c>
      <c r="D11" s="14">
        <v>5214</v>
      </c>
      <c r="E11" s="19">
        <v>820889</v>
      </c>
    </row>
    <row r="12" spans="1:5" s="13" customFormat="1" x14ac:dyDescent="0.2">
      <c r="A12" s="3">
        <v>8</v>
      </c>
      <c r="B12" s="13" t="s">
        <v>9</v>
      </c>
      <c r="C12" s="13">
        <v>801</v>
      </c>
      <c r="D12" s="14">
        <v>1633</v>
      </c>
      <c r="E12" s="19">
        <v>224822</v>
      </c>
    </row>
    <row r="13" spans="1:5" s="13" customFormat="1" x14ac:dyDescent="0.2">
      <c r="A13" s="3">
        <v>9</v>
      </c>
      <c r="B13" s="13" t="s">
        <v>10</v>
      </c>
      <c r="C13" s="14">
        <v>1348</v>
      </c>
      <c r="D13" s="14">
        <v>2343</v>
      </c>
      <c r="E13" s="19">
        <v>374814</v>
      </c>
    </row>
    <row r="14" spans="1:5" s="13" customFormat="1" x14ac:dyDescent="0.2">
      <c r="A14" s="3">
        <v>10</v>
      </c>
      <c r="B14" s="13" t="s">
        <v>11</v>
      </c>
      <c r="C14" s="14">
        <v>1671</v>
      </c>
      <c r="D14" s="14">
        <v>3342</v>
      </c>
      <c r="E14" s="19">
        <v>535523</v>
      </c>
    </row>
    <row r="15" spans="1:5" s="13" customFormat="1" x14ac:dyDescent="0.2">
      <c r="A15" s="3">
        <v>11</v>
      </c>
      <c r="B15" s="13" t="s">
        <v>12</v>
      </c>
      <c r="C15" s="14">
        <v>2187</v>
      </c>
      <c r="D15" s="14">
        <v>4324</v>
      </c>
      <c r="E15" s="19">
        <v>754928</v>
      </c>
    </row>
    <row r="16" spans="1:5" s="13" customFormat="1" x14ac:dyDescent="0.2">
      <c r="A16" s="3">
        <v>12</v>
      </c>
      <c r="B16" s="13" t="s">
        <v>13</v>
      </c>
      <c r="C16" s="13">
        <v>542</v>
      </c>
      <c r="D16" s="14">
        <v>1133</v>
      </c>
      <c r="E16" s="19">
        <v>167319</v>
      </c>
    </row>
    <row r="17" spans="1:11" s="13" customFormat="1" x14ac:dyDescent="0.2">
      <c r="A17" s="3">
        <v>13</v>
      </c>
      <c r="B17" s="13" t="s">
        <v>14</v>
      </c>
      <c r="C17" s="14">
        <v>1382</v>
      </c>
      <c r="D17" s="14">
        <v>2591</v>
      </c>
      <c r="E17" s="19">
        <v>389656</v>
      </c>
    </row>
    <row r="18" spans="1:11" s="13" customFormat="1" x14ac:dyDescent="0.2">
      <c r="A18" s="3">
        <v>14</v>
      </c>
      <c r="B18" s="13" t="s">
        <v>15</v>
      </c>
      <c r="C18" s="14">
        <v>3576</v>
      </c>
      <c r="D18" s="14">
        <v>7631</v>
      </c>
      <c r="E18" s="19">
        <v>1242885.5</v>
      </c>
      <c r="K18" s="2"/>
    </row>
    <row r="19" spans="1:11" s="13" customFormat="1" x14ac:dyDescent="0.2">
      <c r="A19" s="3">
        <v>15</v>
      </c>
      <c r="B19" s="13" t="s">
        <v>16</v>
      </c>
      <c r="C19" s="13">
        <v>362</v>
      </c>
      <c r="D19" s="13">
        <v>654</v>
      </c>
      <c r="E19" s="19">
        <v>99094</v>
      </c>
    </row>
    <row r="20" spans="1:11" s="13" customFormat="1" x14ac:dyDescent="0.2">
      <c r="A20" s="3">
        <v>16</v>
      </c>
      <c r="B20" s="13" t="s">
        <v>17</v>
      </c>
      <c r="C20" s="13">
        <v>148</v>
      </c>
      <c r="D20" s="13">
        <v>271</v>
      </c>
      <c r="E20" s="19">
        <v>43676</v>
      </c>
    </row>
    <row r="21" spans="1:11" s="13" customFormat="1" x14ac:dyDescent="0.2">
      <c r="A21" s="3">
        <v>17</v>
      </c>
      <c r="B21" s="13" t="s">
        <v>18</v>
      </c>
      <c r="C21" s="13">
        <v>554</v>
      </c>
      <c r="D21" s="14">
        <v>1146</v>
      </c>
      <c r="E21" s="19">
        <v>161933</v>
      </c>
    </row>
    <row r="22" spans="1:11" s="13" customFormat="1" x14ac:dyDescent="0.2">
      <c r="A22" s="3">
        <v>18</v>
      </c>
      <c r="B22" s="13" t="s">
        <v>19</v>
      </c>
      <c r="C22" s="14">
        <v>2460</v>
      </c>
      <c r="D22" s="14">
        <v>4562</v>
      </c>
      <c r="E22" s="19">
        <v>660132</v>
      </c>
    </row>
    <row r="23" spans="1:11" s="13" customFormat="1" x14ac:dyDescent="0.2">
      <c r="A23" s="3">
        <v>19</v>
      </c>
      <c r="B23" s="13" t="s">
        <v>20</v>
      </c>
      <c r="C23" s="14">
        <v>10722</v>
      </c>
      <c r="D23" s="14">
        <v>21373</v>
      </c>
      <c r="E23" s="19">
        <v>3650719.84</v>
      </c>
    </row>
    <row r="24" spans="1:11" s="13" customFormat="1" x14ac:dyDescent="0.2">
      <c r="A24" s="3">
        <v>21</v>
      </c>
      <c r="B24" s="13" t="s">
        <v>21</v>
      </c>
      <c r="C24" s="14">
        <v>1242</v>
      </c>
      <c r="D24" s="14">
        <v>2308</v>
      </c>
      <c r="E24" s="19">
        <v>340168</v>
      </c>
    </row>
    <row r="25" spans="1:11" s="13" customFormat="1" x14ac:dyDescent="0.2">
      <c r="A25" s="3">
        <v>22</v>
      </c>
      <c r="B25" s="13" t="s">
        <v>22</v>
      </c>
      <c r="C25" s="13">
        <v>683</v>
      </c>
      <c r="D25" s="14">
        <v>1417</v>
      </c>
      <c r="E25" s="19">
        <v>204615</v>
      </c>
    </row>
    <row r="26" spans="1:11" s="13" customFormat="1" x14ac:dyDescent="0.2">
      <c r="A26" s="3">
        <v>23</v>
      </c>
      <c r="B26" s="13" t="s">
        <v>23</v>
      </c>
      <c r="C26" s="13">
        <v>631</v>
      </c>
      <c r="D26" s="14">
        <v>1214</v>
      </c>
      <c r="E26" s="19">
        <v>181783</v>
      </c>
    </row>
    <row r="27" spans="1:11" s="13" customFormat="1" x14ac:dyDescent="0.2">
      <c r="A27" s="3">
        <v>24</v>
      </c>
      <c r="B27" s="13" t="s">
        <v>24</v>
      </c>
      <c r="C27" s="14">
        <v>1692</v>
      </c>
      <c r="D27" s="14">
        <v>3377</v>
      </c>
      <c r="E27" s="19">
        <v>475515</v>
      </c>
    </row>
    <row r="28" spans="1:11" s="13" customFormat="1" x14ac:dyDescent="0.2">
      <c r="A28" s="3">
        <v>25</v>
      </c>
      <c r="B28" s="13" t="s">
        <v>25</v>
      </c>
      <c r="C28" s="14">
        <v>1376</v>
      </c>
      <c r="D28" s="14">
        <v>2529</v>
      </c>
      <c r="E28" s="19">
        <v>370030.52</v>
      </c>
    </row>
    <row r="29" spans="1:11" s="13" customFormat="1" x14ac:dyDescent="0.2">
      <c r="A29" s="3">
        <v>27</v>
      </c>
      <c r="B29" s="13" t="s">
        <v>26</v>
      </c>
      <c r="C29" s="14">
        <v>59535</v>
      </c>
      <c r="D29" s="14">
        <v>108299</v>
      </c>
      <c r="E29" s="19">
        <v>19376223.82</v>
      </c>
    </row>
    <row r="30" spans="1:11" s="13" customFormat="1" x14ac:dyDescent="0.2">
      <c r="A30" s="3">
        <v>28</v>
      </c>
      <c r="B30" s="13" t="s">
        <v>27</v>
      </c>
      <c r="C30" s="14">
        <v>461</v>
      </c>
      <c r="D30" s="14">
        <v>842</v>
      </c>
      <c r="E30" s="19">
        <v>118676</v>
      </c>
    </row>
    <row r="31" spans="1:11" s="13" customFormat="1" x14ac:dyDescent="0.2">
      <c r="A31" s="3">
        <v>29</v>
      </c>
      <c r="B31" s="13" t="s">
        <v>28</v>
      </c>
      <c r="C31" s="14">
        <v>958</v>
      </c>
      <c r="D31" s="14">
        <v>1954</v>
      </c>
      <c r="E31" s="19">
        <v>288055</v>
      </c>
    </row>
    <row r="32" spans="1:11" s="13" customFormat="1" x14ac:dyDescent="0.2">
      <c r="A32" s="3">
        <v>30</v>
      </c>
      <c r="B32" s="13" t="s">
        <v>29</v>
      </c>
      <c r="C32" s="14">
        <v>1256</v>
      </c>
      <c r="D32" s="14">
        <v>2397</v>
      </c>
      <c r="E32" s="19">
        <v>362357</v>
      </c>
    </row>
    <row r="33" spans="1:5" s="13" customFormat="1" x14ac:dyDescent="0.2">
      <c r="A33" s="3">
        <v>31</v>
      </c>
      <c r="B33" s="13" t="s">
        <v>30</v>
      </c>
      <c r="C33" s="14">
        <v>2257</v>
      </c>
      <c r="D33" s="14">
        <v>4148</v>
      </c>
      <c r="E33" s="19">
        <v>642764.5</v>
      </c>
    </row>
    <row r="34" spans="1:5" s="13" customFormat="1" x14ac:dyDescent="0.2">
      <c r="A34" s="3">
        <v>32</v>
      </c>
      <c r="B34" s="13" t="s">
        <v>31</v>
      </c>
      <c r="C34" s="14">
        <v>342</v>
      </c>
      <c r="D34" s="14">
        <v>678</v>
      </c>
      <c r="E34" s="19">
        <v>93136</v>
      </c>
    </row>
    <row r="35" spans="1:5" s="13" customFormat="1" x14ac:dyDescent="0.2">
      <c r="A35" s="3">
        <v>33</v>
      </c>
      <c r="B35" s="13" t="s">
        <v>32</v>
      </c>
      <c r="C35" s="13">
        <v>860</v>
      </c>
      <c r="D35" s="14">
        <v>1506</v>
      </c>
      <c r="E35" s="19">
        <v>234433</v>
      </c>
    </row>
    <row r="36" spans="1:5" s="13" customFormat="1" x14ac:dyDescent="0.2">
      <c r="A36" s="3">
        <v>34</v>
      </c>
      <c r="B36" s="13" t="s">
        <v>33</v>
      </c>
      <c r="C36" s="14">
        <v>1913</v>
      </c>
      <c r="D36" s="14">
        <v>4085</v>
      </c>
      <c r="E36" s="19">
        <v>610873</v>
      </c>
    </row>
    <row r="37" spans="1:5" s="13" customFormat="1" x14ac:dyDescent="0.2">
      <c r="A37" s="3">
        <v>35</v>
      </c>
      <c r="B37" s="13" t="s">
        <v>34</v>
      </c>
      <c r="C37" s="14">
        <v>175</v>
      </c>
      <c r="D37" s="14">
        <v>382</v>
      </c>
      <c r="E37" s="19">
        <v>49575</v>
      </c>
    </row>
    <row r="38" spans="1:5" s="13" customFormat="1" x14ac:dyDescent="0.2">
      <c r="A38" s="3">
        <v>36</v>
      </c>
      <c r="B38" s="13" t="s">
        <v>35</v>
      </c>
      <c r="C38" s="13">
        <v>737</v>
      </c>
      <c r="D38" s="14">
        <v>1234</v>
      </c>
      <c r="E38" s="19">
        <v>182744</v>
      </c>
    </row>
    <row r="39" spans="1:5" s="13" customFormat="1" x14ac:dyDescent="0.2">
      <c r="A39" s="3">
        <v>37</v>
      </c>
      <c r="B39" s="13" t="s">
        <v>36</v>
      </c>
      <c r="C39" s="13">
        <v>256</v>
      </c>
      <c r="D39" s="14">
        <v>487</v>
      </c>
      <c r="E39" s="19">
        <v>64117</v>
      </c>
    </row>
    <row r="40" spans="1:5" s="13" customFormat="1" x14ac:dyDescent="0.2">
      <c r="A40" s="3">
        <v>38</v>
      </c>
      <c r="B40" s="13" t="s">
        <v>37</v>
      </c>
      <c r="C40" s="13">
        <v>319</v>
      </c>
      <c r="D40" s="13">
        <v>620</v>
      </c>
      <c r="E40" s="19">
        <v>86804</v>
      </c>
    </row>
    <row r="41" spans="1:5" s="13" customFormat="1" x14ac:dyDescent="0.2">
      <c r="A41" s="3">
        <v>39</v>
      </c>
      <c r="B41" s="13" t="s">
        <v>38</v>
      </c>
      <c r="C41" s="13">
        <v>146</v>
      </c>
      <c r="D41" s="13">
        <v>257</v>
      </c>
      <c r="E41" s="19">
        <v>37667</v>
      </c>
    </row>
    <row r="42" spans="1:5" s="13" customFormat="1" x14ac:dyDescent="0.2">
      <c r="A42" s="3">
        <v>40</v>
      </c>
      <c r="B42" s="13" t="s">
        <v>39</v>
      </c>
      <c r="C42" s="13">
        <v>635</v>
      </c>
      <c r="D42" s="14">
        <v>1251</v>
      </c>
      <c r="E42" s="19">
        <v>181369</v>
      </c>
    </row>
    <row r="43" spans="1:5" s="13" customFormat="1" x14ac:dyDescent="0.2">
      <c r="A43" s="3">
        <v>41</v>
      </c>
      <c r="B43" s="13" t="s">
        <v>40</v>
      </c>
      <c r="C43" s="13">
        <v>150</v>
      </c>
      <c r="D43" s="14">
        <v>272</v>
      </c>
      <c r="E43" s="19">
        <v>35942</v>
      </c>
    </row>
    <row r="44" spans="1:5" s="13" customFormat="1" x14ac:dyDescent="0.2">
      <c r="A44" s="3">
        <v>42</v>
      </c>
      <c r="B44" s="13" t="s">
        <v>41</v>
      </c>
      <c r="C44" s="14">
        <v>1215</v>
      </c>
      <c r="D44" s="14">
        <v>2574</v>
      </c>
      <c r="E44" s="19">
        <v>363340</v>
      </c>
    </row>
    <row r="45" spans="1:5" s="13" customFormat="1" x14ac:dyDescent="0.2">
      <c r="A45" s="3">
        <v>43</v>
      </c>
      <c r="B45" s="13" t="s">
        <v>42</v>
      </c>
      <c r="C45" s="14">
        <v>975</v>
      </c>
      <c r="D45" s="14">
        <v>1884</v>
      </c>
      <c r="E45" s="19">
        <v>261965</v>
      </c>
    </row>
    <row r="46" spans="1:5" s="13" customFormat="1" x14ac:dyDescent="0.2">
      <c r="A46" s="3">
        <v>44</v>
      </c>
      <c r="B46" s="13" t="s">
        <v>43</v>
      </c>
      <c r="C46" s="14">
        <v>140</v>
      </c>
      <c r="D46" s="14">
        <v>273</v>
      </c>
      <c r="E46" s="19">
        <v>46597</v>
      </c>
    </row>
    <row r="47" spans="1:5" s="13" customFormat="1" x14ac:dyDescent="0.2">
      <c r="A47" s="3">
        <v>45</v>
      </c>
      <c r="B47" s="13" t="s">
        <v>44</v>
      </c>
      <c r="C47" s="13">
        <v>301</v>
      </c>
      <c r="D47" s="13">
        <v>609</v>
      </c>
      <c r="E47" s="19">
        <v>86985</v>
      </c>
    </row>
    <row r="48" spans="1:5" s="13" customFormat="1" x14ac:dyDescent="0.2">
      <c r="A48" s="3">
        <v>46</v>
      </c>
      <c r="B48" s="13" t="s">
        <v>45</v>
      </c>
      <c r="C48" s="14">
        <v>948</v>
      </c>
      <c r="D48" s="14">
        <v>1889</v>
      </c>
      <c r="E48" s="19">
        <v>280412</v>
      </c>
    </row>
    <row r="49" spans="1:5" s="13" customFormat="1" x14ac:dyDescent="0.2">
      <c r="A49" s="3">
        <v>47</v>
      </c>
      <c r="B49" s="13" t="s">
        <v>46</v>
      </c>
      <c r="C49" s="14">
        <v>801</v>
      </c>
      <c r="D49" s="14">
        <v>1603</v>
      </c>
      <c r="E49" s="19">
        <v>229521</v>
      </c>
    </row>
    <row r="50" spans="1:5" s="13" customFormat="1" x14ac:dyDescent="0.2">
      <c r="A50" s="3">
        <v>48</v>
      </c>
      <c r="B50" s="13" t="s">
        <v>47</v>
      </c>
      <c r="C50" s="14">
        <v>1181</v>
      </c>
      <c r="D50" s="14">
        <v>2280</v>
      </c>
      <c r="E50" s="19">
        <v>336648</v>
      </c>
    </row>
    <row r="51" spans="1:5" s="13" customFormat="1" x14ac:dyDescent="0.2">
      <c r="A51" s="3">
        <v>49</v>
      </c>
      <c r="B51" s="13" t="s">
        <v>48</v>
      </c>
      <c r="C51" s="14">
        <v>1220</v>
      </c>
      <c r="D51" s="14">
        <v>2279</v>
      </c>
      <c r="E51" s="19">
        <v>330585</v>
      </c>
    </row>
    <row r="52" spans="1:5" s="13" customFormat="1" x14ac:dyDescent="0.2">
      <c r="A52" s="3">
        <v>50</v>
      </c>
      <c r="B52" s="13" t="s">
        <v>49</v>
      </c>
      <c r="C52" s="14">
        <v>1878</v>
      </c>
      <c r="D52" s="14">
        <v>4072</v>
      </c>
      <c r="E52" s="19">
        <v>553922</v>
      </c>
    </row>
    <row r="53" spans="1:5" s="13" customFormat="1" x14ac:dyDescent="0.2">
      <c r="A53" s="3">
        <v>51</v>
      </c>
      <c r="B53" s="13" t="s">
        <v>50</v>
      </c>
      <c r="C53" s="14">
        <v>255</v>
      </c>
      <c r="D53" s="14">
        <v>537</v>
      </c>
      <c r="E53" s="19">
        <v>74702</v>
      </c>
    </row>
    <row r="54" spans="1:5" s="13" customFormat="1" x14ac:dyDescent="0.2">
      <c r="A54" s="3">
        <v>52</v>
      </c>
      <c r="B54" s="13" t="s">
        <v>51</v>
      </c>
      <c r="C54" s="13">
        <v>957</v>
      </c>
      <c r="D54" s="14">
        <v>1986</v>
      </c>
      <c r="E54" s="19">
        <v>301386.8</v>
      </c>
    </row>
    <row r="55" spans="1:5" s="13" customFormat="1" x14ac:dyDescent="0.2">
      <c r="A55" s="3">
        <v>53</v>
      </c>
      <c r="B55" s="13" t="s">
        <v>52</v>
      </c>
      <c r="C55" s="14">
        <v>804</v>
      </c>
      <c r="D55" s="14">
        <v>1670</v>
      </c>
      <c r="E55" s="19">
        <v>257647</v>
      </c>
    </row>
    <row r="56" spans="1:5" s="13" customFormat="1" x14ac:dyDescent="0.2">
      <c r="A56" s="3">
        <v>54</v>
      </c>
      <c r="B56" s="13" t="s">
        <v>53</v>
      </c>
      <c r="C56" s="13">
        <v>322</v>
      </c>
      <c r="D56" s="14">
        <v>658</v>
      </c>
      <c r="E56" s="19">
        <v>98008</v>
      </c>
    </row>
    <row r="57" spans="1:5" s="13" customFormat="1" x14ac:dyDescent="0.2">
      <c r="A57" s="3">
        <v>55</v>
      </c>
      <c r="B57" s="13" t="s">
        <v>54</v>
      </c>
      <c r="C57" s="14">
        <v>6434</v>
      </c>
      <c r="D57" s="14">
        <v>12697</v>
      </c>
      <c r="E57" s="19">
        <v>2052531</v>
      </c>
    </row>
    <row r="58" spans="1:5" s="13" customFormat="1" x14ac:dyDescent="0.2">
      <c r="A58" s="3">
        <v>56</v>
      </c>
      <c r="B58" s="13" t="s">
        <v>55</v>
      </c>
      <c r="C58" s="14">
        <v>2034</v>
      </c>
      <c r="D58" s="14">
        <v>3952</v>
      </c>
      <c r="E58" s="19">
        <v>575217</v>
      </c>
    </row>
    <row r="59" spans="1:5" s="13" customFormat="1" x14ac:dyDescent="0.2">
      <c r="A59" s="3">
        <v>57</v>
      </c>
      <c r="B59" s="13" t="s">
        <v>56</v>
      </c>
      <c r="C59" s="14">
        <v>555</v>
      </c>
      <c r="D59" s="14">
        <v>1057</v>
      </c>
      <c r="E59" s="19">
        <v>157204</v>
      </c>
    </row>
    <row r="60" spans="1:5" s="13" customFormat="1" x14ac:dyDescent="0.2">
      <c r="A60" s="3">
        <v>58</v>
      </c>
      <c r="B60" s="13" t="s">
        <v>57</v>
      </c>
      <c r="C60" s="14">
        <v>1538</v>
      </c>
      <c r="D60" s="14">
        <v>2792</v>
      </c>
      <c r="E60" s="19">
        <v>414535</v>
      </c>
    </row>
    <row r="61" spans="1:5" s="13" customFormat="1" x14ac:dyDescent="0.2">
      <c r="A61" s="3">
        <v>59</v>
      </c>
      <c r="B61" s="13" t="s">
        <v>58</v>
      </c>
      <c r="C61" s="14">
        <v>308</v>
      </c>
      <c r="D61" s="14">
        <v>654</v>
      </c>
      <c r="E61" s="19">
        <v>95976</v>
      </c>
    </row>
    <row r="62" spans="1:5" s="13" customFormat="1" x14ac:dyDescent="0.2">
      <c r="A62" s="3">
        <v>60</v>
      </c>
      <c r="B62" s="13" t="s">
        <v>59</v>
      </c>
      <c r="C62" s="14">
        <v>1631</v>
      </c>
      <c r="D62" s="14">
        <v>3317</v>
      </c>
      <c r="E62" s="19">
        <v>520879</v>
      </c>
    </row>
    <row r="63" spans="1:5" s="13" customFormat="1" x14ac:dyDescent="0.2">
      <c r="A63" s="3">
        <v>61</v>
      </c>
      <c r="B63" s="2" t="s">
        <v>118</v>
      </c>
      <c r="C63" s="14">
        <v>575</v>
      </c>
      <c r="D63" s="14">
        <v>1087</v>
      </c>
      <c r="E63" s="19">
        <v>162949</v>
      </c>
    </row>
    <row r="64" spans="1:5" s="13" customFormat="1" x14ac:dyDescent="0.2">
      <c r="A64" s="3">
        <v>62</v>
      </c>
      <c r="B64" s="13" t="s">
        <v>60</v>
      </c>
      <c r="C64" s="14">
        <v>35186</v>
      </c>
      <c r="D64" s="14">
        <v>68943</v>
      </c>
      <c r="E64" s="19">
        <v>11887297.27</v>
      </c>
    </row>
    <row r="65" spans="1:5" s="13" customFormat="1" x14ac:dyDescent="0.2">
      <c r="A65" s="3">
        <v>63</v>
      </c>
      <c r="B65" s="13" t="s">
        <v>61</v>
      </c>
      <c r="C65" s="14">
        <v>155</v>
      </c>
      <c r="D65" s="14">
        <v>337</v>
      </c>
      <c r="E65" s="19">
        <v>47616</v>
      </c>
    </row>
    <row r="66" spans="1:5" s="13" customFormat="1" x14ac:dyDescent="0.2">
      <c r="A66" s="3">
        <v>64</v>
      </c>
      <c r="B66" s="13" t="s">
        <v>62</v>
      </c>
      <c r="C66" s="13">
        <v>521</v>
      </c>
      <c r="D66" s="14">
        <v>1092</v>
      </c>
      <c r="E66" s="19">
        <v>148643</v>
      </c>
    </row>
    <row r="67" spans="1:5" s="13" customFormat="1" x14ac:dyDescent="0.2">
      <c r="A67" s="3">
        <v>65</v>
      </c>
      <c r="B67" s="13" t="s">
        <v>63</v>
      </c>
      <c r="C67" s="13">
        <v>533</v>
      </c>
      <c r="D67" s="14">
        <v>1058</v>
      </c>
      <c r="E67" s="19">
        <v>139194</v>
      </c>
    </row>
    <row r="68" spans="1:5" s="13" customFormat="1" x14ac:dyDescent="0.2">
      <c r="A68" s="3">
        <v>66</v>
      </c>
      <c r="B68" s="13" t="s">
        <v>64</v>
      </c>
      <c r="C68" s="14">
        <v>1798</v>
      </c>
      <c r="D68" s="14">
        <v>3891</v>
      </c>
      <c r="E68" s="19">
        <v>611500.79</v>
      </c>
    </row>
    <row r="69" spans="1:5" s="13" customFormat="1" x14ac:dyDescent="0.2">
      <c r="A69" s="3">
        <v>67</v>
      </c>
      <c r="B69" s="13" t="s">
        <v>65</v>
      </c>
      <c r="C69" s="14">
        <v>288</v>
      </c>
      <c r="D69" s="14">
        <v>575</v>
      </c>
      <c r="E69" s="19">
        <v>76493</v>
      </c>
    </row>
    <row r="70" spans="1:5" s="13" customFormat="1" x14ac:dyDescent="0.2">
      <c r="A70" s="3">
        <v>68</v>
      </c>
      <c r="B70" s="13" t="s">
        <v>66</v>
      </c>
      <c r="C70" s="13">
        <v>457</v>
      </c>
      <c r="D70" s="14">
        <v>953</v>
      </c>
      <c r="E70" s="19">
        <v>138002</v>
      </c>
    </row>
    <row r="71" spans="1:5" s="13" customFormat="1" x14ac:dyDescent="0.2">
      <c r="A71" s="3">
        <v>69</v>
      </c>
      <c r="B71" s="13" t="s">
        <v>67</v>
      </c>
      <c r="C71" s="14">
        <v>11363</v>
      </c>
      <c r="D71" s="14">
        <v>18690</v>
      </c>
      <c r="E71" s="19">
        <v>3079453</v>
      </c>
    </row>
    <row r="72" spans="1:5" s="13" customFormat="1" x14ac:dyDescent="0.2">
      <c r="A72" s="3">
        <v>70</v>
      </c>
      <c r="B72" s="13" t="s">
        <v>68</v>
      </c>
      <c r="C72" s="14">
        <v>2701</v>
      </c>
      <c r="D72" s="14">
        <v>5927</v>
      </c>
      <c r="E72" s="19">
        <v>917432.68</v>
      </c>
    </row>
    <row r="73" spans="1:5" s="13" customFormat="1" x14ac:dyDescent="0.2">
      <c r="A73" s="3">
        <v>71</v>
      </c>
      <c r="B73" s="13" t="s">
        <v>69</v>
      </c>
      <c r="C73" s="14">
        <v>2454</v>
      </c>
      <c r="D73" s="14">
        <v>5954</v>
      </c>
      <c r="E73" s="19">
        <v>913119</v>
      </c>
    </row>
    <row r="74" spans="1:5" s="13" customFormat="1" x14ac:dyDescent="0.2">
      <c r="A74" s="3">
        <v>72</v>
      </c>
      <c r="B74" s="13" t="s">
        <v>70</v>
      </c>
      <c r="C74" s="14">
        <v>432</v>
      </c>
      <c r="D74" s="14">
        <v>840</v>
      </c>
      <c r="E74" s="19">
        <v>115245</v>
      </c>
    </row>
    <row r="75" spans="1:5" s="13" customFormat="1" x14ac:dyDescent="0.2">
      <c r="A75" s="3">
        <v>73</v>
      </c>
      <c r="B75" s="13" t="s">
        <v>71</v>
      </c>
      <c r="C75" s="14">
        <v>5945</v>
      </c>
      <c r="D75" s="14">
        <v>13584</v>
      </c>
      <c r="E75" s="19">
        <v>2144102.0499999998</v>
      </c>
    </row>
    <row r="76" spans="1:5" s="13" customFormat="1" x14ac:dyDescent="0.2">
      <c r="A76" s="3">
        <v>74</v>
      </c>
      <c r="B76" s="13" t="s">
        <v>108</v>
      </c>
      <c r="C76" s="14">
        <v>2819</v>
      </c>
      <c r="D76" s="14">
        <v>5768</v>
      </c>
      <c r="E76" s="19">
        <v>859170.34</v>
      </c>
    </row>
    <row r="77" spans="1:5" s="13" customFormat="1" x14ac:dyDescent="0.2">
      <c r="A77" s="3">
        <v>75</v>
      </c>
      <c r="B77" s="13" t="s">
        <v>72</v>
      </c>
      <c r="C77" s="14">
        <v>290</v>
      </c>
      <c r="D77" s="14">
        <v>565</v>
      </c>
      <c r="E77" s="19">
        <v>80980</v>
      </c>
    </row>
    <row r="78" spans="1:5" s="13" customFormat="1" x14ac:dyDescent="0.2">
      <c r="A78" s="3">
        <v>76</v>
      </c>
      <c r="B78" s="13" t="s">
        <v>73</v>
      </c>
      <c r="C78" s="13">
        <v>432</v>
      </c>
      <c r="D78" s="13">
        <v>826</v>
      </c>
      <c r="E78" s="19">
        <v>111791</v>
      </c>
    </row>
    <row r="79" spans="1:5" s="13" customFormat="1" x14ac:dyDescent="0.2">
      <c r="A79" s="3">
        <v>77</v>
      </c>
      <c r="B79" s="13" t="s">
        <v>74</v>
      </c>
      <c r="C79" s="13">
        <v>929</v>
      </c>
      <c r="D79" s="14">
        <v>1798</v>
      </c>
      <c r="E79" s="19">
        <v>244050</v>
      </c>
    </row>
    <row r="80" spans="1:5" s="13" customFormat="1" x14ac:dyDescent="0.2">
      <c r="A80" s="3">
        <v>78</v>
      </c>
      <c r="B80" s="13" t="s">
        <v>75</v>
      </c>
      <c r="C80" s="13">
        <v>194</v>
      </c>
      <c r="D80" s="14">
        <v>426</v>
      </c>
      <c r="E80" s="19">
        <v>57031</v>
      </c>
    </row>
    <row r="81" spans="1:5" s="13" customFormat="1" x14ac:dyDescent="0.2">
      <c r="A81" s="3">
        <v>79</v>
      </c>
      <c r="B81" s="13" t="s">
        <v>76</v>
      </c>
      <c r="C81" s="13">
        <v>563</v>
      </c>
      <c r="D81" s="14">
        <v>1028</v>
      </c>
      <c r="E81" s="19">
        <v>143234</v>
      </c>
    </row>
    <row r="82" spans="1:5" s="13" customFormat="1" x14ac:dyDescent="0.2">
      <c r="A82" s="3">
        <v>80</v>
      </c>
      <c r="B82" s="13" t="s">
        <v>77</v>
      </c>
      <c r="C82" s="13">
        <v>774</v>
      </c>
      <c r="D82" s="14">
        <v>1533</v>
      </c>
      <c r="E82" s="19">
        <v>215242</v>
      </c>
    </row>
    <row r="83" spans="1:5" s="13" customFormat="1" x14ac:dyDescent="0.2">
      <c r="A83" s="3">
        <v>82</v>
      </c>
      <c r="B83" s="13" t="s">
        <v>78</v>
      </c>
      <c r="C83" s="14">
        <v>5407</v>
      </c>
      <c r="D83" s="14">
        <v>10901</v>
      </c>
      <c r="E83" s="19">
        <v>1712842.6</v>
      </c>
    </row>
    <row r="84" spans="1:5" s="13" customFormat="1" x14ac:dyDescent="0.2">
      <c r="A84" s="3">
        <v>83</v>
      </c>
      <c r="B84" s="13" t="s">
        <v>79</v>
      </c>
      <c r="C84" s="14">
        <v>333</v>
      </c>
      <c r="D84" s="14">
        <v>714</v>
      </c>
      <c r="E84" s="19">
        <v>102971</v>
      </c>
    </row>
    <row r="85" spans="1:5" s="13" customFormat="1" x14ac:dyDescent="0.2">
      <c r="A85" s="3">
        <v>84</v>
      </c>
      <c r="B85" s="13" t="s">
        <v>80</v>
      </c>
      <c r="C85" s="13">
        <v>309</v>
      </c>
      <c r="D85" s="13">
        <v>608</v>
      </c>
      <c r="E85" s="19">
        <v>92905</v>
      </c>
    </row>
    <row r="86" spans="1:5" s="13" customFormat="1" x14ac:dyDescent="0.2">
      <c r="A86" s="3">
        <v>85</v>
      </c>
      <c r="B86" s="13" t="s">
        <v>81</v>
      </c>
      <c r="C86" s="14">
        <v>1746</v>
      </c>
      <c r="D86" s="14">
        <v>3131</v>
      </c>
      <c r="E86" s="19">
        <v>462594.16</v>
      </c>
    </row>
    <row r="87" spans="1:5" s="13" customFormat="1" x14ac:dyDescent="0.2">
      <c r="A87" s="3">
        <v>86</v>
      </c>
      <c r="B87" s="13" t="s">
        <v>82</v>
      </c>
      <c r="C87" s="14">
        <v>2898</v>
      </c>
      <c r="D87" s="14">
        <v>5982</v>
      </c>
      <c r="E87" s="19">
        <v>909992.18</v>
      </c>
    </row>
    <row r="88" spans="1:5" s="13" customFormat="1" x14ac:dyDescent="0.2">
      <c r="A88" s="15">
        <v>87</v>
      </c>
      <c r="B88" s="16" t="s">
        <v>83</v>
      </c>
      <c r="C88" s="14">
        <v>309</v>
      </c>
      <c r="D88" s="14">
        <v>589</v>
      </c>
      <c r="E88" s="19">
        <v>79099</v>
      </c>
    </row>
    <row r="89" spans="1:5" s="13" customFormat="1" x14ac:dyDescent="0.2">
      <c r="A89" s="15">
        <v>88</v>
      </c>
      <c r="B89" s="16" t="s">
        <v>84</v>
      </c>
      <c r="C89" s="13">
        <v>20</v>
      </c>
      <c r="D89" s="13">
        <v>59</v>
      </c>
      <c r="E89" s="19">
        <v>9175</v>
      </c>
    </row>
    <row r="90" spans="1:5" s="13" customFormat="1" x14ac:dyDescent="0.2">
      <c r="A90" s="15">
        <v>92</v>
      </c>
      <c r="B90" s="16" t="s">
        <v>106</v>
      </c>
      <c r="C90" s="14">
        <v>1218</v>
      </c>
      <c r="D90" s="14">
        <v>2344</v>
      </c>
      <c r="E90" s="19">
        <v>452741</v>
      </c>
    </row>
    <row r="91" spans="1:5" s="13" customFormat="1" x14ac:dyDescent="0.2">
      <c r="A91" s="15" t="s">
        <v>117</v>
      </c>
      <c r="B91" s="16" t="s">
        <v>113</v>
      </c>
      <c r="C91" s="14">
        <v>1618</v>
      </c>
      <c r="D91" s="14">
        <v>3331</v>
      </c>
      <c r="E91" s="19">
        <v>701679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2" customFormat="1" x14ac:dyDescent="0.2">
      <c r="A93" s="10"/>
      <c r="B93" s="17" t="s">
        <v>112</v>
      </c>
      <c r="C93" s="8">
        <f>SUM(C5:C92)</f>
        <v>226682</v>
      </c>
      <c r="D93" s="8">
        <f>SUM(D5:D92)</f>
        <v>438100</v>
      </c>
      <c r="E93" s="18">
        <f>SUM(E5:E92)</f>
        <v>71915943.929999992</v>
      </c>
    </row>
    <row r="94" spans="1:5" s="2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ht="12.75" customHeight="1" x14ac:dyDescent="0.2">
      <c r="A101" s="31" t="s">
        <v>119</v>
      </c>
      <c r="B101" s="23"/>
      <c r="C101" s="32"/>
      <c r="D101" s="32"/>
      <c r="E101" s="3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86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96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734</v>
      </c>
      <c r="D5" s="14">
        <v>1300</v>
      </c>
      <c r="E5" s="19">
        <v>186252</v>
      </c>
    </row>
    <row r="6" spans="1:5" s="13" customFormat="1" x14ac:dyDescent="0.2">
      <c r="A6" s="3">
        <v>2</v>
      </c>
      <c r="B6" s="13" t="s">
        <v>3</v>
      </c>
      <c r="C6" s="14">
        <v>10547</v>
      </c>
      <c r="D6" s="14">
        <v>21547</v>
      </c>
      <c r="E6" s="19">
        <v>3395964.91</v>
      </c>
    </row>
    <row r="7" spans="1:5" s="13" customFormat="1" x14ac:dyDescent="0.2">
      <c r="A7" s="3">
        <v>3</v>
      </c>
      <c r="B7" s="13" t="s">
        <v>4</v>
      </c>
      <c r="C7" s="14">
        <v>1170</v>
      </c>
      <c r="D7" s="14">
        <v>2166</v>
      </c>
      <c r="E7" s="19">
        <v>322818</v>
      </c>
    </row>
    <row r="8" spans="1:5" s="13" customFormat="1" x14ac:dyDescent="0.2">
      <c r="A8" s="3">
        <v>4</v>
      </c>
      <c r="B8" s="13" t="s">
        <v>5</v>
      </c>
      <c r="C8" s="14">
        <v>2209</v>
      </c>
      <c r="D8" s="14">
        <v>4034</v>
      </c>
      <c r="E8" s="19">
        <v>657096</v>
      </c>
    </row>
    <row r="9" spans="1:5" s="13" customFormat="1" x14ac:dyDescent="0.2">
      <c r="A9" s="3">
        <v>5</v>
      </c>
      <c r="B9" s="13" t="s">
        <v>6</v>
      </c>
      <c r="C9" s="14">
        <v>1928</v>
      </c>
      <c r="D9" s="14">
        <v>3652</v>
      </c>
      <c r="E9" s="19">
        <v>579279</v>
      </c>
    </row>
    <row r="10" spans="1:5" s="13" customFormat="1" x14ac:dyDescent="0.2">
      <c r="A10" s="3">
        <v>6</v>
      </c>
      <c r="B10" s="13" t="s">
        <v>7</v>
      </c>
      <c r="C10" s="13">
        <v>218</v>
      </c>
      <c r="D10" s="13">
        <v>433</v>
      </c>
      <c r="E10" s="19">
        <v>56517</v>
      </c>
    </row>
    <row r="11" spans="1:5" s="13" customFormat="1" x14ac:dyDescent="0.2">
      <c r="A11" s="3">
        <v>7</v>
      </c>
      <c r="B11" s="13" t="s">
        <v>8</v>
      </c>
      <c r="C11" s="14">
        <v>2818</v>
      </c>
      <c r="D11" s="14">
        <v>5214</v>
      </c>
      <c r="E11" s="19">
        <v>833739</v>
      </c>
    </row>
    <row r="12" spans="1:5" s="13" customFormat="1" x14ac:dyDescent="0.2">
      <c r="A12" s="3">
        <v>8</v>
      </c>
      <c r="B12" s="13" t="s">
        <v>9</v>
      </c>
      <c r="C12" s="13">
        <v>801</v>
      </c>
      <c r="D12" s="14">
        <v>1620</v>
      </c>
      <c r="E12" s="19">
        <v>220215</v>
      </c>
    </row>
    <row r="13" spans="1:5" s="13" customFormat="1" x14ac:dyDescent="0.2">
      <c r="A13" s="3">
        <v>9</v>
      </c>
      <c r="B13" s="13" t="s">
        <v>10</v>
      </c>
      <c r="C13" s="14">
        <v>1339</v>
      </c>
      <c r="D13" s="14">
        <v>2332</v>
      </c>
      <c r="E13" s="19">
        <v>380760</v>
      </c>
    </row>
    <row r="14" spans="1:5" s="13" customFormat="1" x14ac:dyDescent="0.2">
      <c r="A14" s="3">
        <v>10</v>
      </c>
      <c r="B14" s="13" t="s">
        <v>11</v>
      </c>
      <c r="C14" s="14">
        <v>1671</v>
      </c>
      <c r="D14" s="14">
        <v>3338</v>
      </c>
      <c r="E14" s="19">
        <v>534422</v>
      </c>
    </row>
    <row r="15" spans="1:5" s="13" customFormat="1" x14ac:dyDescent="0.2">
      <c r="A15" s="3">
        <v>11</v>
      </c>
      <c r="B15" s="13" t="s">
        <v>12</v>
      </c>
      <c r="C15" s="14">
        <v>2197</v>
      </c>
      <c r="D15" s="14">
        <v>4327</v>
      </c>
      <c r="E15" s="19">
        <v>753762</v>
      </c>
    </row>
    <row r="16" spans="1:5" s="13" customFormat="1" x14ac:dyDescent="0.2">
      <c r="A16" s="3">
        <v>12</v>
      </c>
      <c r="B16" s="13" t="s">
        <v>13</v>
      </c>
      <c r="C16" s="13">
        <v>539</v>
      </c>
      <c r="D16" s="14">
        <v>1116</v>
      </c>
      <c r="E16" s="19">
        <v>164167</v>
      </c>
    </row>
    <row r="17" spans="1:11" s="13" customFormat="1" x14ac:dyDescent="0.2">
      <c r="A17" s="3">
        <v>13</v>
      </c>
      <c r="B17" s="13" t="s">
        <v>14</v>
      </c>
      <c r="C17" s="14">
        <v>1376</v>
      </c>
      <c r="D17" s="14">
        <v>2535</v>
      </c>
      <c r="E17" s="19">
        <v>385632</v>
      </c>
    </row>
    <row r="18" spans="1:11" s="13" customFormat="1" x14ac:dyDescent="0.2">
      <c r="A18" s="3">
        <v>14</v>
      </c>
      <c r="B18" s="13" t="s">
        <v>15</v>
      </c>
      <c r="C18" s="14">
        <v>3596</v>
      </c>
      <c r="D18" s="14">
        <v>7582</v>
      </c>
      <c r="E18" s="19">
        <v>1260201.1100000001</v>
      </c>
      <c r="K18" s="2"/>
    </row>
    <row r="19" spans="1:11" s="13" customFormat="1" x14ac:dyDescent="0.2">
      <c r="A19" s="3">
        <v>15</v>
      </c>
      <c r="B19" s="13" t="s">
        <v>16</v>
      </c>
      <c r="C19" s="13">
        <v>348</v>
      </c>
      <c r="D19" s="13">
        <v>637</v>
      </c>
      <c r="E19" s="19">
        <v>92773</v>
      </c>
    </row>
    <row r="20" spans="1:11" s="13" customFormat="1" x14ac:dyDescent="0.2">
      <c r="A20" s="3">
        <v>16</v>
      </c>
      <c r="B20" s="13" t="s">
        <v>17</v>
      </c>
      <c r="C20" s="13">
        <v>143</v>
      </c>
      <c r="D20" s="13">
        <v>267</v>
      </c>
      <c r="E20" s="19">
        <v>40917</v>
      </c>
    </row>
    <row r="21" spans="1:11" s="13" customFormat="1" x14ac:dyDescent="0.2">
      <c r="A21" s="3">
        <v>17</v>
      </c>
      <c r="B21" s="13" t="s">
        <v>18</v>
      </c>
      <c r="C21" s="13">
        <v>548</v>
      </c>
      <c r="D21" s="14">
        <v>1114</v>
      </c>
      <c r="E21" s="19">
        <v>159460</v>
      </c>
    </row>
    <row r="22" spans="1:11" s="13" customFormat="1" x14ac:dyDescent="0.2">
      <c r="A22" s="3">
        <v>18</v>
      </c>
      <c r="B22" s="13" t="s">
        <v>19</v>
      </c>
      <c r="C22" s="14">
        <v>2430</v>
      </c>
      <c r="D22" s="14">
        <v>4466</v>
      </c>
      <c r="E22" s="19">
        <v>647615</v>
      </c>
    </row>
    <row r="23" spans="1:11" s="13" customFormat="1" x14ac:dyDescent="0.2">
      <c r="A23" s="3">
        <v>19</v>
      </c>
      <c r="B23" s="13" t="s">
        <v>20</v>
      </c>
      <c r="C23" s="14">
        <v>10966</v>
      </c>
      <c r="D23" s="14">
        <v>21727</v>
      </c>
      <c r="E23" s="19">
        <v>3702259.53</v>
      </c>
    </row>
    <row r="24" spans="1:11" s="13" customFormat="1" x14ac:dyDescent="0.2">
      <c r="A24" s="3">
        <v>21</v>
      </c>
      <c r="B24" s="13" t="s">
        <v>21</v>
      </c>
      <c r="C24" s="14">
        <v>1268</v>
      </c>
      <c r="D24" s="14">
        <v>2350</v>
      </c>
      <c r="E24" s="19">
        <v>348078</v>
      </c>
    </row>
    <row r="25" spans="1:11" s="13" customFormat="1" x14ac:dyDescent="0.2">
      <c r="A25" s="3">
        <v>22</v>
      </c>
      <c r="B25" s="13" t="s">
        <v>22</v>
      </c>
      <c r="C25" s="13">
        <v>694</v>
      </c>
      <c r="D25" s="14">
        <v>1435</v>
      </c>
      <c r="E25" s="19">
        <v>211601.37</v>
      </c>
    </row>
    <row r="26" spans="1:11" s="13" customFormat="1" x14ac:dyDescent="0.2">
      <c r="A26" s="3">
        <v>23</v>
      </c>
      <c r="B26" s="13" t="s">
        <v>23</v>
      </c>
      <c r="C26" s="13">
        <v>624</v>
      </c>
      <c r="D26" s="14">
        <v>1193</v>
      </c>
      <c r="E26" s="19">
        <v>172333</v>
      </c>
    </row>
    <row r="27" spans="1:11" s="13" customFormat="1" x14ac:dyDescent="0.2">
      <c r="A27" s="3">
        <v>24</v>
      </c>
      <c r="B27" s="13" t="s">
        <v>24</v>
      </c>
      <c r="C27" s="14">
        <v>1699</v>
      </c>
      <c r="D27" s="14">
        <v>3359</v>
      </c>
      <c r="E27" s="19">
        <v>479086.6</v>
      </c>
    </row>
    <row r="28" spans="1:11" s="13" customFormat="1" x14ac:dyDescent="0.2">
      <c r="A28" s="3">
        <v>25</v>
      </c>
      <c r="B28" s="13" t="s">
        <v>25</v>
      </c>
      <c r="C28" s="14">
        <v>1382</v>
      </c>
      <c r="D28" s="14">
        <v>2534</v>
      </c>
      <c r="E28" s="19">
        <v>374355</v>
      </c>
    </row>
    <row r="29" spans="1:11" s="13" customFormat="1" x14ac:dyDescent="0.2">
      <c r="A29" s="3">
        <v>27</v>
      </c>
      <c r="B29" s="13" t="s">
        <v>26</v>
      </c>
      <c r="C29" s="14">
        <v>60214</v>
      </c>
      <c r="D29" s="14">
        <v>108960</v>
      </c>
      <c r="E29" s="19">
        <v>19756441.140000001</v>
      </c>
    </row>
    <row r="30" spans="1:11" s="13" customFormat="1" x14ac:dyDescent="0.2">
      <c r="A30" s="3">
        <v>28</v>
      </c>
      <c r="B30" s="13" t="s">
        <v>27</v>
      </c>
      <c r="C30" s="13">
        <v>474</v>
      </c>
      <c r="D30" s="14">
        <v>875</v>
      </c>
      <c r="E30" s="19">
        <v>123709</v>
      </c>
    </row>
    <row r="31" spans="1:11" s="13" customFormat="1" x14ac:dyDescent="0.2">
      <c r="A31" s="3">
        <v>29</v>
      </c>
      <c r="B31" s="13" t="s">
        <v>28</v>
      </c>
      <c r="C31" s="14">
        <v>981</v>
      </c>
      <c r="D31" s="14">
        <v>1968</v>
      </c>
      <c r="E31" s="19">
        <v>293597</v>
      </c>
    </row>
    <row r="32" spans="1:11" s="13" customFormat="1" x14ac:dyDescent="0.2">
      <c r="A32" s="3">
        <v>30</v>
      </c>
      <c r="B32" s="13" t="s">
        <v>29</v>
      </c>
      <c r="C32" s="14">
        <v>1262</v>
      </c>
      <c r="D32" s="14">
        <v>2377</v>
      </c>
      <c r="E32" s="19">
        <v>361729</v>
      </c>
    </row>
    <row r="33" spans="1:5" s="13" customFormat="1" x14ac:dyDescent="0.2">
      <c r="A33" s="3">
        <v>31</v>
      </c>
      <c r="B33" s="13" t="s">
        <v>30</v>
      </c>
      <c r="C33" s="14">
        <v>2262</v>
      </c>
      <c r="D33" s="14">
        <v>4130</v>
      </c>
      <c r="E33" s="19">
        <v>651515</v>
      </c>
    </row>
    <row r="34" spans="1:5" s="13" customFormat="1" x14ac:dyDescent="0.2">
      <c r="A34" s="3">
        <v>32</v>
      </c>
      <c r="B34" s="13" t="s">
        <v>31</v>
      </c>
      <c r="C34" s="13">
        <v>361</v>
      </c>
      <c r="D34" s="13">
        <v>694</v>
      </c>
      <c r="E34" s="19">
        <v>98236</v>
      </c>
    </row>
    <row r="35" spans="1:5" s="13" customFormat="1" x14ac:dyDescent="0.2">
      <c r="A35" s="3">
        <v>33</v>
      </c>
      <c r="B35" s="13" t="s">
        <v>32</v>
      </c>
      <c r="C35" s="13">
        <v>852</v>
      </c>
      <c r="D35" s="14">
        <v>1521</v>
      </c>
      <c r="E35" s="19">
        <v>234934</v>
      </c>
    </row>
    <row r="36" spans="1:5" s="13" customFormat="1" x14ac:dyDescent="0.2">
      <c r="A36" s="3">
        <v>34</v>
      </c>
      <c r="B36" s="13" t="s">
        <v>33</v>
      </c>
      <c r="C36" s="14">
        <v>1912</v>
      </c>
      <c r="D36" s="14">
        <v>4066</v>
      </c>
      <c r="E36" s="19">
        <v>612186</v>
      </c>
    </row>
    <row r="37" spans="1:5" s="13" customFormat="1" x14ac:dyDescent="0.2">
      <c r="A37" s="3">
        <v>35</v>
      </c>
      <c r="B37" s="13" t="s">
        <v>34</v>
      </c>
      <c r="C37" s="13">
        <v>171</v>
      </c>
      <c r="D37" s="13">
        <v>371</v>
      </c>
      <c r="E37" s="19">
        <v>47978</v>
      </c>
    </row>
    <row r="38" spans="1:5" s="13" customFormat="1" x14ac:dyDescent="0.2">
      <c r="A38" s="3">
        <v>36</v>
      </c>
      <c r="B38" s="13" t="s">
        <v>35</v>
      </c>
      <c r="C38" s="13">
        <v>739</v>
      </c>
      <c r="D38" s="14">
        <v>1217</v>
      </c>
      <c r="E38" s="19">
        <v>175911</v>
      </c>
    </row>
    <row r="39" spans="1:5" s="13" customFormat="1" x14ac:dyDescent="0.2">
      <c r="A39" s="3">
        <v>37</v>
      </c>
      <c r="B39" s="13" t="s">
        <v>36</v>
      </c>
      <c r="C39" s="13">
        <v>255</v>
      </c>
      <c r="D39" s="13">
        <v>471</v>
      </c>
      <c r="E39" s="19">
        <v>64627</v>
      </c>
    </row>
    <row r="40" spans="1:5" s="13" customFormat="1" x14ac:dyDescent="0.2">
      <c r="A40" s="3">
        <v>38</v>
      </c>
      <c r="B40" s="13" t="s">
        <v>37</v>
      </c>
      <c r="C40" s="13">
        <v>322</v>
      </c>
      <c r="D40" s="13">
        <v>647</v>
      </c>
      <c r="E40" s="19">
        <v>91512</v>
      </c>
    </row>
    <row r="41" spans="1:5" s="13" customFormat="1" x14ac:dyDescent="0.2">
      <c r="A41" s="3">
        <v>39</v>
      </c>
      <c r="B41" s="13" t="s">
        <v>38</v>
      </c>
      <c r="C41" s="13">
        <v>148</v>
      </c>
      <c r="D41" s="13">
        <v>263</v>
      </c>
      <c r="E41" s="19">
        <v>40684</v>
      </c>
    </row>
    <row r="42" spans="1:5" s="13" customFormat="1" x14ac:dyDescent="0.2">
      <c r="A42" s="3">
        <v>40</v>
      </c>
      <c r="B42" s="13" t="s">
        <v>39</v>
      </c>
      <c r="C42" s="13">
        <v>639</v>
      </c>
      <c r="D42" s="14">
        <v>1245</v>
      </c>
      <c r="E42" s="19">
        <v>181703</v>
      </c>
    </row>
    <row r="43" spans="1:5" s="13" customFormat="1" x14ac:dyDescent="0.2">
      <c r="A43" s="3">
        <v>41</v>
      </c>
      <c r="B43" s="13" t="s">
        <v>40</v>
      </c>
      <c r="C43" s="13">
        <v>71</v>
      </c>
      <c r="D43" s="13">
        <v>85</v>
      </c>
      <c r="E43" s="19">
        <v>9984</v>
      </c>
    </row>
    <row r="44" spans="1:5" s="13" customFormat="1" x14ac:dyDescent="0.2">
      <c r="A44" s="3">
        <v>42</v>
      </c>
      <c r="B44" s="13" t="s">
        <v>41</v>
      </c>
      <c r="C44" s="14">
        <v>1206</v>
      </c>
      <c r="D44" s="14">
        <v>2560</v>
      </c>
      <c r="E44" s="19">
        <v>366687</v>
      </c>
    </row>
    <row r="45" spans="1:5" s="13" customFormat="1" x14ac:dyDescent="0.2">
      <c r="A45" s="3">
        <v>43</v>
      </c>
      <c r="B45" s="13" t="s">
        <v>42</v>
      </c>
      <c r="C45" s="14">
        <v>964</v>
      </c>
      <c r="D45" s="14">
        <v>1856</v>
      </c>
      <c r="E45" s="19">
        <v>258243</v>
      </c>
    </row>
    <row r="46" spans="1:5" s="13" customFormat="1" x14ac:dyDescent="0.2">
      <c r="A46" s="3">
        <v>44</v>
      </c>
      <c r="B46" s="13" t="s">
        <v>43</v>
      </c>
      <c r="C46" s="13">
        <v>137</v>
      </c>
      <c r="D46" s="13">
        <v>269</v>
      </c>
      <c r="E46" s="19">
        <v>47906</v>
      </c>
    </row>
    <row r="47" spans="1:5" s="13" customFormat="1" x14ac:dyDescent="0.2">
      <c r="A47" s="3">
        <v>45</v>
      </c>
      <c r="B47" s="13" t="s">
        <v>44</v>
      </c>
      <c r="C47" s="13">
        <v>302</v>
      </c>
      <c r="D47" s="13">
        <v>625</v>
      </c>
      <c r="E47" s="19">
        <v>90143</v>
      </c>
    </row>
    <row r="48" spans="1:5" s="13" customFormat="1" x14ac:dyDescent="0.2">
      <c r="A48" s="3">
        <v>46</v>
      </c>
      <c r="B48" s="13" t="s">
        <v>45</v>
      </c>
      <c r="C48" s="14">
        <v>971</v>
      </c>
      <c r="D48" s="14">
        <v>1942</v>
      </c>
      <c r="E48" s="19">
        <v>297539</v>
      </c>
    </row>
    <row r="49" spans="1:5" s="13" customFormat="1" x14ac:dyDescent="0.2">
      <c r="A49" s="3">
        <v>47</v>
      </c>
      <c r="B49" s="13" t="s">
        <v>46</v>
      </c>
      <c r="C49" s="13">
        <v>796</v>
      </c>
      <c r="D49" s="14">
        <v>1581</v>
      </c>
      <c r="E49" s="19">
        <v>223739</v>
      </c>
    </row>
    <row r="50" spans="1:5" s="13" customFormat="1" x14ac:dyDescent="0.2">
      <c r="A50" s="3">
        <v>48</v>
      </c>
      <c r="B50" s="13" t="s">
        <v>47</v>
      </c>
      <c r="C50" s="14">
        <v>1192</v>
      </c>
      <c r="D50" s="14">
        <v>2297</v>
      </c>
      <c r="E50" s="19">
        <v>347377</v>
      </c>
    </row>
    <row r="51" spans="1:5" s="13" customFormat="1" x14ac:dyDescent="0.2">
      <c r="A51" s="3">
        <v>49</v>
      </c>
      <c r="B51" s="13" t="s">
        <v>48</v>
      </c>
      <c r="C51" s="14">
        <v>1230</v>
      </c>
      <c r="D51" s="14">
        <v>2283</v>
      </c>
      <c r="E51" s="19">
        <v>330112</v>
      </c>
    </row>
    <row r="52" spans="1:5" s="13" customFormat="1" x14ac:dyDescent="0.2">
      <c r="A52" s="3">
        <v>50</v>
      </c>
      <c r="B52" s="13" t="s">
        <v>49</v>
      </c>
      <c r="C52" s="14">
        <v>1937</v>
      </c>
      <c r="D52" s="14">
        <v>4162</v>
      </c>
      <c r="E52" s="19">
        <v>573349</v>
      </c>
    </row>
    <row r="53" spans="1:5" s="13" customFormat="1" x14ac:dyDescent="0.2">
      <c r="A53" s="3">
        <v>51</v>
      </c>
      <c r="B53" s="13" t="s">
        <v>50</v>
      </c>
      <c r="C53" s="13">
        <v>250</v>
      </c>
      <c r="D53" s="13">
        <v>529</v>
      </c>
      <c r="E53" s="19">
        <v>70928</v>
      </c>
    </row>
    <row r="54" spans="1:5" s="13" customFormat="1" x14ac:dyDescent="0.2">
      <c r="A54" s="3">
        <v>52</v>
      </c>
      <c r="B54" s="13" t="s">
        <v>51</v>
      </c>
      <c r="C54" s="14">
        <v>953</v>
      </c>
      <c r="D54" s="14">
        <v>1979</v>
      </c>
      <c r="E54" s="19">
        <v>304691</v>
      </c>
    </row>
    <row r="55" spans="1:5" s="13" customFormat="1" x14ac:dyDescent="0.2">
      <c r="A55" s="3">
        <v>53</v>
      </c>
      <c r="B55" s="13" t="s">
        <v>52</v>
      </c>
      <c r="C55" s="13">
        <v>807</v>
      </c>
      <c r="D55" s="14">
        <v>1670</v>
      </c>
      <c r="E55" s="19">
        <v>262778</v>
      </c>
    </row>
    <row r="56" spans="1:5" s="13" customFormat="1" x14ac:dyDescent="0.2">
      <c r="A56" s="3">
        <v>54</v>
      </c>
      <c r="B56" s="13" t="s">
        <v>53</v>
      </c>
      <c r="C56" s="13">
        <v>321</v>
      </c>
      <c r="D56" s="13">
        <v>647</v>
      </c>
      <c r="E56" s="19">
        <v>96180</v>
      </c>
    </row>
    <row r="57" spans="1:5" s="13" customFormat="1" x14ac:dyDescent="0.2">
      <c r="A57" s="3">
        <v>55</v>
      </c>
      <c r="B57" s="13" t="s">
        <v>54</v>
      </c>
      <c r="C57" s="14">
        <v>6437</v>
      </c>
      <c r="D57" s="14">
        <v>12644</v>
      </c>
      <c r="E57" s="19">
        <v>2052891</v>
      </c>
    </row>
    <row r="58" spans="1:5" s="13" customFormat="1" x14ac:dyDescent="0.2">
      <c r="A58" s="3">
        <v>56</v>
      </c>
      <c r="B58" s="13" t="s">
        <v>55</v>
      </c>
      <c r="C58" s="14">
        <v>2065</v>
      </c>
      <c r="D58" s="14">
        <v>4029</v>
      </c>
      <c r="E58" s="19">
        <v>589532</v>
      </c>
    </row>
    <row r="59" spans="1:5" s="13" customFormat="1" x14ac:dyDescent="0.2">
      <c r="A59" s="3">
        <v>57</v>
      </c>
      <c r="B59" s="13" t="s">
        <v>56</v>
      </c>
      <c r="C59" s="13">
        <v>563</v>
      </c>
      <c r="D59" s="14">
        <v>1073</v>
      </c>
      <c r="E59" s="19">
        <v>160947</v>
      </c>
    </row>
    <row r="60" spans="1:5" s="13" customFormat="1" x14ac:dyDescent="0.2">
      <c r="A60" s="3">
        <v>58</v>
      </c>
      <c r="B60" s="13" t="s">
        <v>57</v>
      </c>
      <c r="C60" s="14">
        <v>1546</v>
      </c>
      <c r="D60" s="14">
        <v>2780</v>
      </c>
      <c r="E60" s="19">
        <v>413109</v>
      </c>
    </row>
    <row r="61" spans="1:5" s="13" customFormat="1" x14ac:dyDescent="0.2">
      <c r="A61" s="3">
        <v>59</v>
      </c>
      <c r="B61" s="13" t="s">
        <v>58</v>
      </c>
      <c r="C61" s="13">
        <v>346</v>
      </c>
      <c r="D61" s="13">
        <v>787</v>
      </c>
      <c r="E61" s="19">
        <v>112846</v>
      </c>
    </row>
    <row r="62" spans="1:5" s="13" customFormat="1" x14ac:dyDescent="0.2">
      <c r="A62" s="3">
        <v>60</v>
      </c>
      <c r="B62" s="13" t="s">
        <v>59</v>
      </c>
      <c r="C62" s="14">
        <v>1658</v>
      </c>
      <c r="D62" s="14">
        <v>3326</v>
      </c>
      <c r="E62" s="19">
        <v>526993</v>
      </c>
    </row>
    <row r="63" spans="1:5" s="13" customFormat="1" x14ac:dyDescent="0.2">
      <c r="A63" s="3">
        <v>61</v>
      </c>
      <c r="B63" s="2" t="s">
        <v>118</v>
      </c>
      <c r="C63" s="13">
        <v>579</v>
      </c>
      <c r="D63" s="13">
        <v>1090</v>
      </c>
      <c r="E63" s="19">
        <v>163267</v>
      </c>
    </row>
    <row r="64" spans="1:5" s="13" customFormat="1" x14ac:dyDescent="0.2">
      <c r="A64" s="3">
        <v>62</v>
      </c>
      <c r="B64" s="13" t="s">
        <v>60</v>
      </c>
      <c r="C64" s="14">
        <v>35376</v>
      </c>
      <c r="D64" s="14">
        <v>68842</v>
      </c>
      <c r="E64" s="19">
        <v>11799061.789999999</v>
      </c>
    </row>
    <row r="65" spans="1:5" s="13" customFormat="1" x14ac:dyDescent="0.2">
      <c r="A65" s="3">
        <v>63</v>
      </c>
      <c r="B65" s="13" t="s">
        <v>61</v>
      </c>
      <c r="C65" s="13">
        <v>162</v>
      </c>
      <c r="D65" s="13">
        <v>342</v>
      </c>
      <c r="E65" s="19">
        <v>52778</v>
      </c>
    </row>
    <row r="66" spans="1:5" s="13" customFormat="1" x14ac:dyDescent="0.2">
      <c r="A66" s="3">
        <v>64</v>
      </c>
      <c r="B66" s="13" t="s">
        <v>62</v>
      </c>
      <c r="C66" s="13">
        <v>517</v>
      </c>
      <c r="D66" s="14">
        <v>1091</v>
      </c>
      <c r="E66" s="19">
        <v>149882</v>
      </c>
    </row>
    <row r="67" spans="1:5" s="13" customFormat="1" x14ac:dyDescent="0.2">
      <c r="A67" s="3">
        <v>65</v>
      </c>
      <c r="B67" s="13" t="s">
        <v>63</v>
      </c>
      <c r="C67" s="13">
        <v>548</v>
      </c>
      <c r="D67" s="14">
        <v>1079</v>
      </c>
      <c r="E67" s="19">
        <v>150104</v>
      </c>
    </row>
    <row r="68" spans="1:5" s="13" customFormat="1" x14ac:dyDescent="0.2">
      <c r="A68" s="3">
        <v>66</v>
      </c>
      <c r="B68" s="13" t="s">
        <v>64</v>
      </c>
      <c r="C68" s="14">
        <v>1812</v>
      </c>
      <c r="D68" s="14">
        <v>3874</v>
      </c>
      <c r="E68" s="19">
        <v>612362</v>
      </c>
    </row>
    <row r="69" spans="1:5" s="13" customFormat="1" x14ac:dyDescent="0.2">
      <c r="A69" s="3">
        <v>67</v>
      </c>
      <c r="B69" s="13" t="s">
        <v>65</v>
      </c>
      <c r="C69" s="13">
        <v>339</v>
      </c>
      <c r="D69" s="13">
        <v>670</v>
      </c>
      <c r="E69" s="19">
        <v>89334</v>
      </c>
    </row>
    <row r="70" spans="1:5" s="13" customFormat="1" x14ac:dyDescent="0.2">
      <c r="A70" s="3">
        <v>68</v>
      </c>
      <c r="B70" s="13" t="s">
        <v>66</v>
      </c>
      <c r="C70" s="13">
        <v>469</v>
      </c>
      <c r="D70" s="13">
        <v>984</v>
      </c>
      <c r="E70" s="19">
        <v>146534</v>
      </c>
    </row>
    <row r="71" spans="1:5" s="13" customFormat="1" x14ac:dyDescent="0.2">
      <c r="A71" s="3">
        <v>69</v>
      </c>
      <c r="B71" s="13" t="s">
        <v>67</v>
      </c>
      <c r="C71" s="14">
        <v>11526</v>
      </c>
      <c r="D71" s="14">
        <v>18885</v>
      </c>
      <c r="E71" s="19">
        <v>3135932</v>
      </c>
    </row>
    <row r="72" spans="1:5" s="13" customFormat="1" x14ac:dyDescent="0.2">
      <c r="A72" s="3">
        <v>70</v>
      </c>
      <c r="B72" s="13" t="s">
        <v>68</v>
      </c>
      <c r="C72" s="14">
        <v>2738</v>
      </c>
      <c r="D72" s="14">
        <v>6081</v>
      </c>
      <c r="E72" s="19">
        <v>938371</v>
      </c>
    </row>
    <row r="73" spans="1:5" s="13" customFormat="1" x14ac:dyDescent="0.2">
      <c r="A73" s="3">
        <v>71</v>
      </c>
      <c r="B73" s="13" t="s">
        <v>69</v>
      </c>
      <c r="C73" s="14">
        <v>2466</v>
      </c>
      <c r="D73" s="14">
        <v>5951</v>
      </c>
      <c r="E73" s="19">
        <v>909649</v>
      </c>
    </row>
    <row r="74" spans="1:5" s="13" customFormat="1" x14ac:dyDescent="0.2">
      <c r="A74" s="3">
        <v>72</v>
      </c>
      <c r="B74" s="13" t="s">
        <v>70</v>
      </c>
      <c r="C74" s="13">
        <v>424</v>
      </c>
      <c r="D74" s="13">
        <v>794</v>
      </c>
      <c r="E74" s="19">
        <v>112007</v>
      </c>
    </row>
    <row r="75" spans="1:5" s="13" customFormat="1" x14ac:dyDescent="0.2">
      <c r="A75" s="3">
        <v>73</v>
      </c>
      <c r="B75" s="13" t="s">
        <v>71</v>
      </c>
      <c r="C75" s="14">
        <v>6052</v>
      </c>
      <c r="D75" s="14">
        <v>13684</v>
      </c>
      <c r="E75" s="19">
        <v>2184394</v>
      </c>
    </row>
    <row r="76" spans="1:5" s="13" customFormat="1" x14ac:dyDescent="0.2">
      <c r="A76" s="3">
        <v>74</v>
      </c>
      <c r="B76" s="13" t="s">
        <v>108</v>
      </c>
      <c r="C76" s="14">
        <v>2808</v>
      </c>
      <c r="D76" s="14">
        <v>5718</v>
      </c>
      <c r="E76" s="19">
        <v>847866.44</v>
      </c>
    </row>
    <row r="77" spans="1:5" s="13" customFormat="1" x14ac:dyDescent="0.2">
      <c r="A77" s="3">
        <v>75</v>
      </c>
      <c r="B77" s="13" t="s">
        <v>72</v>
      </c>
      <c r="C77" s="13">
        <v>297</v>
      </c>
      <c r="D77" s="13">
        <v>564</v>
      </c>
      <c r="E77" s="19">
        <v>84867</v>
      </c>
    </row>
    <row r="78" spans="1:5" s="13" customFormat="1" x14ac:dyDescent="0.2">
      <c r="A78" s="3">
        <v>76</v>
      </c>
      <c r="B78" s="13" t="s">
        <v>73</v>
      </c>
      <c r="C78" s="13">
        <v>428</v>
      </c>
      <c r="D78" s="13">
        <v>816</v>
      </c>
      <c r="E78" s="19">
        <v>120125</v>
      </c>
    </row>
    <row r="79" spans="1:5" s="13" customFormat="1" x14ac:dyDescent="0.2">
      <c r="A79" s="3">
        <v>77</v>
      </c>
      <c r="B79" s="13" t="s">
        <v>74</v>
      </c>
      <c r="C79" s="13">
        <v>940</v>
      </c>
      <c r="D79" s="14">
        <v>1830</v>
      </c>
      <c r="E79" s="19">
        <v>257195</v>
      </c>
    </row>
    <row r="80" spans="1:5" s="13" customFormat="1" x14ac:dyDescent="0.2">
      <c r="A80" s="3">
        <v>78</v>
      </c>
      <c r="B80" s="13" t="s">
        <v>75</v>
      </c>
      <c r="C80" s="13">
        <v>195</v>
      </c>
      <c r="D80" s="13">
        <v>435</v>
      </c>
      <c r="E80" s="19">
        <v>59118</v>
      </c>
    </row>
    <row r="81" spans="1:5" s="13" customFormat="1" x14ac:dyDescent="0.2">
      <c r="A81" s="3">
        <v>79</v>
      </c>
      <c r="B81" s="13" t="s">
        <v>76</v>
      </c>
      <c r="C81" s="13">
        <v>585</v>
      </c>
      <c r="D81" s="14">
        <v>1079</v>
      </c>
      <c r="E81" s="19">
        <v>152528</v>
      </c>
    </row>
    <row r="82" spans="1:5" s="13" customFormat="1" x14ac:dyDescent="0.2">
      <c r="A82" s="3">
        <v>80</v>
      </c>
      <c r="B82" s="13" t="s">
        <v>77</v>
      </c>
      <c r="C82" s="13">
        <v>782</v>
      </c>
      <c r="D82" s="14">
        <v>1548</v>
      </c>
      <c r="E82" s="19">
        <v>214405</v>
      </c>
    </row>
    <row r="83" spans="1:5" s="13" customFormat="1" x14ac:dyDescent="0.2">
      <c r="A83" s="3">
        <v>82</v>
      </c>
      <c r="B83" s="13" t="s">
        <v>78</v>
      </c>
      <c r="C83" s="14">
        <v>5500</v>
      </c>
      <c r="D83" s="14">
        <v>10975</v>
      </c>
      <c r="E83" s="19">
        <v>1737218</v>
      </c>
    </row>
    <row r="84" spans="1:5" s="13" customFormat="1" x14ac:dyDescent="0.2">
      <c r="A84" s="3">
        <v>83</v>
      </c>
      <c r="B84" s="13" t="s">
        <v>79</v>
      </c>
      <c r="C84" s="13">
        <v>320</v>
      </c>
      <c r="D84" s="13">
        <v>675</v>
      </c>
      <c r="E84" s="19">
        <v>98283</v>
      </c>
    </row>
    <row r="85" spans="1:5" s="13" customFormat="1" x14ac:dyDescent="0.2">
      <c r="A85" s="3">
        <v>84</v>
      </c>
      <c r="B85" s="13" t="s">
        <v>80</v>
      </c>
      <c r="C85" s="13">
        <v>324</v>
      </c>
      <c r="D85" s="13">
        <v>624</v>
      </c>
      <c r="E85" s="19">
        <v>103610</v>
      </c>
    </row>
    <row r="86" spans="1:5" s="13" customFormat="1" x14ac:dyDescent="0.2">
      <c r="A86" s="3">
        <v>85</v>
      </c>
      <c r="B86" s="13" t="s">
        <v>81</v>
      </c>
      <c r="C86" s="14">
        <v>1783</v>
      </c>
      <c r="D86" s="14">
        <v>3176</v>
      </c>
      <c r="E86" s="19">
        <v>476103</v>
      </c>
    </row>
    <row r="87" spans="1:5" s="13" customFormat="1" x14ac:dyDescent="0.2">
      <c r="A87" s="3">
        <v>86</v>
      </c>
      <c r="B87" s="13" t="s">
        <v>82</v>
      </c>
      <c r="C87" s="14">
        <v>2896</v>
      </c>
      <c r="D87" s="14">
        <v>5882</v>
      </c>
      <c r="E87" s="19">
        <v>914705</v>
      </c>
    </row>
    <row r="88" spans="1:5" s="13" customFormat="1" x14ac:dyDescent="0.2">
      <c r="A88" s="15">
        <v>87</v>
      </c>
      <c r="B88" s="16" t="s">
        <v>83</v>
      </c>
      <c r="C88" s="13">
        <v>322</v>
      </c>
      <c r="D88" s="13">
        <v>610</v>
      </c>
      <c r="E88" s="19">
        <v>80595</v>
      </c>
    </row>
    <row r="89" spans="1:5" s="13" customFormat="1" x14ac:dyDescent="0.2">
      <c r="A89" s="15">
        <v>88</v>
      </c>
      <c r="B89" s="16" t="s">
        <v>84</v>
      </c>
      <c r="C89" s="13">
        <v>25</v>
      </c>
      <c r="D89" s="13">
        <v>77</v>
      </c>
      <c r="E89" s="19">
        <v>10836</v>
      </c>
    </row>
    <row r="90" spans="1:5" s="13" customFormat="1" x14ac:dyDescent="0.2">
      <c r="A90" s="15">
        <v>92</v>
      </c>
      <c r="B90" s="16" t="s">
        <v>106</v>
      </c>
      <c r="C90" s="14">
        <v>1212</v>
      </c>
      <c r="D90" s="14">
        <v>2314</v>
      </c>
      <c r="E90" s="19">
        <v>451259</v>
      </c>
    </row>
    <row r="91" spans="1:5" s="13" customFormat="1" x14ac:dyDescent="0.2">
      <c r="A91" s="15" t="s">
        <v>117</v>
      </c>
      <c r="B91" s="16" t="s">
        <v>113</v>
      </c>
      <c r="C91" s="14">
        <v>1593</v>
      </c>
      <c r="D91" s="14">
        <v>3307</v>
      </c>
      <c r="E91" s="19">
        <v>692290</v>
      </c>
    </row>
    <row r="92" spans="1:5" s="13" customFormat="1" x14ac:dyDescent="0.2">
      <c r="A92" s="15" t="s">
        <v>107</v>
      </c>
      <c r="B92" s="2" t="s">
        <v>107</v>
      </c>
      <c r="C92" s="14">
        <v>1</v>
      </c>
      <c r="D92" s="14">
        <v>1</v>
      </c>
      <c r="E92" s="19">
        <v>58</v>
      </c>
    </row>
    <row r="93" spans="1:5" s="2" customFormat="1" x14ac:dyDescent="0.2">
      <c r="A93" s="10"/>
      <c r="B93" s="17" t="s">
        <v>112</v>
      </c>
      <c r="C93" s="8">
        <f>SUM(C5:C92)</f>
        <v>228608</v>
      </c>
      <c r="D93" s="8">
        <f>SUM(D5:D92)</f>
        <v>439205</v>
      </c>
      <c r="E93" s="18">
        <f>SUM(E5:E92)</f>
        <v>72574776.890000001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70" t="s">
        <v>110</v>
      </c>
      <c r="B99" s="70"/>
      <c r="C99" s="70"/>
      <c r="D99" s="70"/>
      <c r="E99" s="23"/>
    </row>
    <row r="100" spans="1:5" s="13" customFormat="1" x14ac:dyDescent="0.2">
      <c r="A100" s="71" t="s">
        <v>111</v>
      </c>
      <c r="B100" s="71"/>
      <c r="C100" s="71"/>
      <c r="D100" s="71"/>
      <c r="E100" s="71"/>
    </row>
    <row r="101" spans="1:5" x14ac:dyDescent="0.2">
      <c r="A101" s="31" t="s">
        <v>119</v>
      </c>
      <c r="B101" s="23"/>
      <c r="C101" s="32"/>
      <c r="D101" s="32"/>
      <c r="E101" s="32"/>
    </row>
    <row r="102" spans="1:5" x14ac:dyDescent="0.2">
      <c r="A102" s="71"/>
      <c r="B102" s="71"/>
      <c r="C102" s="71"/>
      <c r="D102" s="71"/>
      <c r="E102" s="71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89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8" t="s">
        <v>95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7" t="s">
        <v>86</v>
      </c>
    </row>
    <row r="5" spans="1:5" s="13" customFormat="1" x14ac:dyDescent="0.2">
      <c r="A5" s="3">
        <v>1</v>
      </c>
      <c r="B5" s="13" t="s">
        <v>2</v>
      </c>
      <c r="C5" s="13">
        <v>745</v>
      </c>
      <c r="D5" s="14">
        <v>1310</v>
      </c>
      <c r="E5" s="19">
        <v>195831</v>
      </c>
    </row>
    <row r="6" spans="1:5" s="13" customFormat="1" x14ac:dyDescent="0.2">
      <c r="A6" s="3">
        <v>2</v>
      </c>
      <c r="B6" s="13" t="s">
        <v>3</v>
      </c>
      <c r="C6" s="14">
        <v>10553</v>
      </c>
      <c r="D6" s="14">
        <v>21641</v>
      </c>
      <c r="E6" s="19">
        <v>3422484.61</v>
      </c>
    </row>
    <row r="7" spans="1:5" s="13" customFormat="1" x14ac:dyDescent="0.2">
      <c r="A7" s="3">
        <v>3</v>
      </c>
      <c r="B7" s="13" t="s">
        <v>4</v>
      </c>
      <c r="C7" s="14">
        <v>1189</v>
      </c>
      <c r="D7" s="14">
        <v>2192</v>
      </c>
      <c r="E7" s="19">
        <v>328323</v>
      </c>
    </row>
    <row r="8" spans="1:5" s="13" customFormat="1" x14ac:dyDescent="0.2">
      <c r="A8" s="3">
        <v>4</v>
      </c>
      <c r="B8" s="13" t="s">
        <v>5</v>
      </c>
      <c r="C8" s="14">
        <v>2197</v>
      </c>
      <c r="D8" s="14">
        <v>3976</v>
      </c>
      <c r="E8" s="19">
        <v>653243</v>
      </c>
    </row>
    <row r="9" spans="1:5" s="13" customFormat="1" x14ac:dyDescent="0.2">
      <c r="A9" s="3">
        <v>5</v>
      </c>
      <c r="B9" s="13" t="s">
        <v>6</v>
      </c>
      <c r="C9" s="14">
        <v>1954</v>
      </c>
      <c r="D9" s="14">
        <v>3695</v>
      </c>
      <c r="E9" s="19">
        <v>593104</v>
      </c>
    </row>
    <row r="10" spans="1:5" s="13" customFormat="1" x14ac:dyDescent="0.2">
      <c r="A10" s="3">
        <v>6</v>
      </c>
      <c r="B10" s="13" t="s">
        <v>7</v>
      </c>
      <c r="C10" s="13">
        <v>221</v>
      </c>
      <c r="D10" s="13">
        <v>438</v>
      </c>
      <c r="E10" s="19">
        <v>60828</v>
      </c>
    </row>
    <row r="11" spans="1:5" s="13" customFormat="1" x14ac:dyDescent="0.2">
      <c r="A11" s="3">
        <v>7</v>
      </c>
      <c r="B11" s="13" t="s">
        <v>8</v>
      </c>
      <c r="C11" s="14">
        <v>2844</v>
      </c>
      <c r="D11" s="14">
        <v>5249</v>
      </c>
      <c r="E11" s="19">
        <v>846768</v>
      </c>
    </row>
    <row r="12" spans="1:5" s="13" customFormat="1" x14ac:dyDescent="0.2">
      <c r="A12" s="3">
        <v>8</v>
      </c>
      <c r="B12" s="13" t="s">
        <v>9</v>
      </c>
      <c r="C12" s="13">
        <v>808</v>
      </c>
      <c r="D12" s="14">
        <v>1641</v>
      </c>
      <c r="E12" s="19">
        <v>224867</v>
      </c>
    </row>
    <row r="13" spans="1:5" s="13" customFormat="1" x14ac:dyDescent="0.2">
      <c r="A13" s="3">
        <v>9</v>
      </c>
      <c r="B13" s="13" t="s">
        <v>10</v>
      </c>
      <c r="C13" s="14">
        <v>1337</v>
      </c>
      <c r="D13" s="14">
        <v>2297</v>
      </c>
      <c r="E13" s="19">
        <v>378427</v>
      </c>
    </row>
    <row r="14" spans="1:5" s="13" customFormat="1" x14ac:dyDescent="0.2">
      <c r="A14" s="3">
        <v>10</v>
      </c>
      <c r="B14" s="13" t="s">
        <v>11</v>
      </c>
      <c r="C14" s="14">
        <v>1681</v>
      </c>
      <c r="D14" s="14">
        <v>3288</v>
      </c>
      <c r="E14" s="19">
        <v>529347</v>
      </c>
    </row>
    <row r="15" spans="1:5" s="13" customFormat="1" x14ac:dyDescent="0.2">
      <c r="A15" s="3">
        <v>11</v>
      </c>
      <c r="B15" s="13" t="s">
        <v>12</v>
      </c>
      <c r="C15" s="14">
        <v>2148</v>
      </c>
      <c r="D15" s="14">
        <v>4247</v>
      </c>
      <c r="E15" s="19">
        <v>740973</v>
      </c>
    </row>
    <row r="16" spans="1:5" s="13" customFormat="1" x14ac:dyDescent="0.2">
      <c r="A16" s="3">
        <v>12</v>
      </c>
      <c r="B16" s="13" t="s">
        <v>13</v>
      </c>
      <c r="C16" s="13">
        <v>548</v>
      </c>
      <c r="D16" s="14">
        <v>1140</v>
      </c>
      <c r="E16" s="19">
        <v>165331</v>
      </c>
    </row>
    <row r="17" spans="1:11" s="13" customFormat="1" x14ac:dyDescent="0.2">
      <c r="A17" s="3">
        <v>13</v>
      </c>
      <c r="B17" s="13" t="s">
        <v>14</v>
      </c>
      <c r="C17" s="14">
        <v>1380</v>
      </c>
      <c r="D17" s="14">
        <v>2523</v>
      </c>
      <c r="E17" s="19">
        <v>383652</v>
      </c>
    </row>
    <row r="18" spans="1:11" s="13" customFormat="1" x14ac:dyDescent="0.2">
      <c r="A18" s="3">
        <v>14</v>
      </c>
      <c r="B18" s="13" t="s">
        <v>15</v>
      </c>
      <c r="C18" s="14">
        <v>3593</v>
      </c>
      <c r="D18" s="14">
        <v>7623</v>
      </c>
      <c r="E18" s="19">
        <v>1275492</v>
      </c>
      <c r="K18" s="2"/>
    </row>
    <row r="19" spans="1:11" s="13" customFormat="1" x14ac:dyDescent="0.2">
      <c r="A19" s="3">
        <v>15</v>
      </c>
      <c r="B19" s="13" t="s">
        <v>16</v>
      </c>
      <c r="C19" s="13">
        <v>350</v>
      </c>
      <c r="D19" s="13">
        <v>634</v>
      </c>
      <c r="E19" s="19">
        <v>95832</v>
      </c>
    </row>
    <row r="20" spans="1:11" s="13" customFormat="1" x14ac:dyDescent="0.2">
      <c r="A20" s="3">
        <v>16</v>
      </c>
      <c r="B20" s="13" t="s">
        <v>17</v>
      </c>
      <c r="C20" s="13">
        <v>149</v>
      </c>
      <c r="D20" s="13">
        <v>273</v>
      </c>
      <c r="E20" s="19">
        <v>37106</v>
      </c>
    </row>
    <row r="21" spans="1:11" s="13" customFormat="1" x14ac:dyDescent="0.2">
      <c r="A21" s="3">
        <v>17</v>
      </c>
      <c r="B21" s="13" t="s">
        <v>18</v>
      </c>
      <c r="C21" s="13">
        <v>554</v>
      </c>
      <c r="D21" s="14">
        <v>1134</v>
      </c>
      <c r="E21" s="19">
        <v>158003</v>
      </c>
    </row>
    <row r="22" spans="1:11" s="13" customFormat="1" x14ac:dyDescent="0.2">
      <c r="A22" s="3">
        <v>18</v>
      </c>
      <c r="B22" s="13" t="s">
        <v>19</v>
      </c>
      <c r="C22" s="14">
        <v>2426</v>
      </c>
      <c r="D22" s="14">
        <v>4433</v>
      </c>
      <c r="E22" s="19">
        <v>655384.88</v>
      </c>
    </row>
    <row r="23" spans="1:11" s="13" customFormat="1" x14ac:dyDescent="0.2">
      <c r="A23" s="3">
        <v>19</v>
      </c>
      <c r="B23" s="13" t="s">
        <v>20</v>
      </c>
      <c r="C23" s="14">
        <v>11078</v>
      </c>
      <c r="D23" s="14">
        <v>21838</v>
      </c>
      <c r="E23" s="19">
        <v>3651632.02</v>
      </c>
    </row>
    <row r="24" spans="1:11" s="13" customFormat="1" x14ac:dyDescent="0.2">
      <c r="A24" s="3">
        <v>21</v>
      </c>
      <c r="B24" s="13" t="s">
        <v>21</v>
      </c>
      <c r="C24" s="14">
        <v>1260</v>
      </c>
      <c r="D24" s="14">
        <v>2359</v>
      </c>
      <c r="E24" s="19">
        <v>350133</v>
      </c>
    </row>
    <row r="25" spans="1:11" s="13" customFormat="1" x14ac:dyDescent="0.2">
      <c r="A25" s="3">
        <v>22</v>
      </c>
      <c r="B25" s="13" t="s">
        <v>22</v>
      </c>
      <c r="C25" s="13">
        <v>711</v>
      </c>
      <c r="D25" s="14">
        <v>1440</v>
      </c>
      <c r="E25" s="19">
        <v>220235</v>
      </c>
    </row>
    <row r="26" spans="1:11" s="13" customFormat="1" x14ac:dyDescent="0.2">
      <c r="A26" s="3">
        <v>23</v>
      </c>
      <c r="B26" s="13" t="s">
        <v>23</v>
      </c>
      <c r="C26" s="13">
        <v>623</v>
      </c>
      <c r="D26" s="14">
        <v>1199</v>
      </c>
      <c r="E26" s="19">
        <v>172846</v>
      </c>
    </row>
    <row r="27" spans="1:11" s="13" customFormat="1" x14ac:dyDescent="0.2">
      <c r="A27" s="3">
        <v>24</v>
      </c>
      <c r="B27" s="13" t="s">
        <v>24</v>
      </c>
      <c r="C27" s="14">
        <v>1690</v>
      </c>
      <c r="D27" s="14">
        <v>3332</v>
      </c>
      <c r="E27" s="19">
        <v>477187</v>
      </c>
    </row>
    <row r="28" spans="1:11" s="13" customFormat="1" x14ac:dyDescent="0.2">
      <c r="A28" s="3">
        <v>25</v>
      </c>
      <c r="B28" s="13" t="s">
        <v>25</v>
      </c>
      <c r="C28" s="14">
        <v>1375</v>
      </c>
      <c r="D28" s="14">
        <v>2487</v>
      </c>
      <c r="E28" s="19">
        <v>370709</v>
      </c>
    </row>
    <row r="29" spans="1:11" s="13" customFormat="1" x14ac:dyDescent="0.2">
      <c r="A29" s="3">
        <v>27</v>
      </c>
      <c r="B29" s="13" t="s">
        <v>26</v>
      </c>
      <c r="C29" s="14">
        <v>60593</v>
      </c>
      <c r="D29" s="14">
        <v>109362</v>
      </c>
      <c r="E29" s="19">
        <v>19653067.27</v>
      </c>
    </row>
    <row r="30" spans="1:11" s="13" customFormat="1" x14ac:dyDescent="0.2">
      <c r="A30" s="3">
        <v>28</v>
      </c>
      <c r="B30" s="13" t="s">
        <v>27</v>
      </c>
      <c r="C30" s="14">
        <v>464</v>
      </c>
      <c r="D30" s="14">
        <v>840</v>
      </c>
      <c r="E30" s="19">
        <v>122343</v>
      </c>
    </row>
    <row r="31" spans="1:11" s="13" customFormat="1" x14ac:dyDescent="0.2">
      <c r="A31" s="3">
        <v>29</v>
      </c>
      <c r="B31" s="13" t="s">
        <v>28</v>
      </c>
      <c r="C31" s="14">
        <v>977</v>
      </c>
      <c r="D31" s="14">
        <v>1961</v>
      </c>
      <c r="E31" s="19">
        <v>292701</v>
      </c>
    </row>
    <row r="32" spans="1:11" s="13" customFormat="1" x14ac:dyDescent="0.2">
      <c r="A32" s="3">
        <v>30</v>
      </c>
      <c r="B32" s="13" t="s">
        <v>29</v>
      </c>
      <c r="C32" s="14">
        <v>1277</v>
      </c>
      <c r="D32" s="14">
        <v>2381</v>
      </c>
      <c r="E32" s="19">
        <v>357845</v>
      </c>
    </row>
    <row r="33" spans="1:5" s="13" customFormat="1" x14ac:dyDescent="0.2">
      <c r="A33" s="3">
        <v>31</v>
      </c>
      <c r="B33" s="13" t="s">
        <v>30</v>
      </c>
      <c r="C33" s="14">
        <v>2252</v>
      </c>
      <c r="D33" s="14">
        <v>4135</v>
      </c>
      <c r="E33" s="19">
        <v>651096.79</v>
      </c>
    </row>
    <row r="34" spans="1:5" s="13" customFormat="1" x14ac:dyDescent="0.2">
      <c r="A34" s="3">
        <v>32</v>
      </c>
      <c r="B34" s="13" t="s">
        <v>31</v>
      </c>
      <c r="C34" s="14">
        <v>364</v>
      </c>
      <c r="D34" s="14">
        <v>698</v>
      </c>
      <c r="E34" s="19">
        <v>103284</v>
      </c>
    </row>
    <row r="35" spans="1:5" s="13" customFormat="1" x14ac:dyDescent="0.2">
      <c r="A35" s="3">
        <v>33</v>
      </c>
      <c r="B35" s="13" t="s">
        <v>32</v>
      </c>
      <c r="C35" s="13">
        <v>855</v>
      </c>
      <c r="D35" s="14">
        <v>1518</v>
      </c>
      <c r="E35" s="19">
        <v>234399</v>
      </c>
    </row>
    <row r="36" spans="1:5" s="13" customFormat="1" x14ac:dyDescent="0.2">
      <c r="A36" s="3">
        <v>34</v>
      </c>
      <c r="B36" s="13" t="s">
        <v>33</v>
      </c>
      <c r="C36" s="14">
        <v>1937</v>
      </c>
      <c r="D36" s="14">
        <v>4112</v>
      </c>
      <c r="E36" s="19">
        <v>615691</v>
      </c>
    </row>
    <row r="37" spans="1:5" s="13" customFormat="1" x14ac:dyDescent="0.2">
      <c r="A37" s="3">
        <v>35</v>
      </c>
      <c r="B37" s="13" t="s">
        <v>34</v>
      </c>
      <c r="C37" s="14">
        <v>170</v>
      </c>
      <c r="D37" s="14">
        <v>366</v>
      </c>
      <c r="E37" s="19">
        <v>48391</v>
      </c>
    </row>
    <row r="38" spans="1:5" s="13" customFormat="1" x14ac:dyDescent="0.2">
      <c r="A38" s="3">
        <v>36</v>
      </c>
      <c r="B38" s="13" t="s">
        <v>35</v>
      </c>
      <c r="C38" s="13">
        <v>739</v>
      </c>
      <c r="D38" s="14">
        <v>1229</v>
      </c>
      <c r="E38" s="19">
        <v>184793</v>
      </c>
    </row>
    <row r="39" spans="1:5" s="13" customFormat="1" x14ac:dyDescent="0.2">
      <c r="A39" s="3">
        <v>37</v>
      </c>
      <c r="B39" s="13" t="s">
        <v>36</v>
      </c>
      <c r="C39" s="13">
        <v>261</v>
      </c>
      <c r="D39" s="14">
        <v>495</v>
      </c>
      <c r="E39" s="19">
        <v>67470</v>
      </c>
    </row>
    <row r="40" spans="1:5" s="13" customFormat="1" x14ac:dyDescent="0.2">
      <c r="A40" s="3">
        <v>38</v>
      </c>
      <c r="B40" s="13" t="s">
        <v>37</v>
      </c>
      <c r="C40" s="13">
        <v>326</v>
      </c>
      <c r="D40" s="13">
        <v>652</v>
      </c>
      <c r="E40" s="19">
        <v>92070</v>
      </c>
    </row>
    <row r="41" spans="1:5" s="13" customFormat="1" x14ac:dyDescent="0.2">
      <c r="A41" s="3">
        <v>39</v>
      </c>
      <c r="B41" s="13" t="s">
        <v>38</v>
      </c>
      <c r="C41" s="13">
        <v>150</v>
      </c>
      <c r="D41" s="13">
        <v>261</v>
      </c>
      <c r="E41" s="19">
        <v>40335</v>
      </c>
    </row>
    <row r="42" spans="1:5" s="13" customFormat="1" x14ac:dyDescent="0.2">
      <c r="A42" s="3">
        <v>40</v>
      </c>
      <c r="B42" s="13" t="s">
        <v>39</v>
      </c>
      <c r="C42" s="13">
        <v>648</v>
      </c>
      <c r="D42" s="14">
        <v>1234</v>
      </c>
      <c r="E42" s="19">
        <v>184310</v>
      </c>
    </row>
    <row r="43" spans="1:5" s="13" customFormat="1" x14ac:dyDescent="0.2">
      <c r="A43" s="3">
        <v>41</v>
      </c>
      <c r="B43" s="13" t="s">
        <v>40</v>
      </c>
      <c r="C43" s="13">
        <v>73</v>
      </c>
      <c r="D43" s="14">
        <v>84</v>
      </c>
      <c r="E43" s="19">
        <v>10323</v>
      </c>
    </row>
    <row r="44" spans="1:5" s="13" customFormat="1" x14ac:dyDescent="0.2">
      <c r="A44" s="3">
        <v>42</v>
      </c>
      <c r="B44" s="13" t="s">
        <v>41</v>
      </c>
      <c r="C44" s="14">
        <v>1215</v>
      </c>
      <c r="D44" s="14">
        <v>2551</v>
      </c>
      <c r="E44" s="19">
        <v>369945</v>
      </c>
    </row>
    <row r="45" spans="1:5" s="13" customFormat="1" x14ac:dyDescent="0.2">
      <c r="A45" s="3">
        <v>43</v>
      </c>
      <c r="B45" s="13" t="s">
        <v>42</v>
      </c>
      <c r="C45" s="14">
        <v>982</v>
      </c>
      <c r="D45" s="14">
        <v>1866</v>
      </c>
      <c r="E45" s="19">
        <v>266544</v>
      </c>
    </row>
    <row r="46" spans="1:5" s="13" customFormat="1" x14ac:dyDescent="0.2">
      <c r="A46" s="3">
        <v>44</v>
      </c>
      <c r="B46" s="13" t="s">
        <v>43</v>
      </c>
      <c r="C46" s="14">
        <v>135</v>
      </c>
      <c r="D46" s="14">
        <v>266</v>
      </c>
      <c r="E46" s="19">
        <v>45573</v>
      </c>
    </row>
    <row r="47" spans="1:5" s="13" customFormat="1" x14ac:dyDescent="0.2">
      <c r="A47" s="3">
        <v>45</v>
      </c>
      <c r="B47" s="13" t="s">
        <v>44</v>
      </c>
      <c r="C47" s="13">
        <v>310</v>
      </c>
      <c r="D47" s="13">
        <v>651</v>
      </c>
      <c r="E47" s="19">
        <v>91248</v>
      </c>
    </row>
    <row r="48" spans="1:5" s="13" customFormat="1" x14ac:dyDescent="0.2">
      <c r="A48" s="3">
        <v>46</v>
      </c>
      <c r="B48" s="13" t="s">
        <v>45</v>
      </c>
      <c r="C48" s="13">
        <v>976</v>
      </c>
      <c r="D48" s="14">
        <v>1968</v>
      </c>
      <c r="E48" s="19">
        <v>291244</v>
      </c>
    </row>
    <row r="49" spans="1:5" s="13" customFormat="1" x14ac:dyDescent="0.2">
      <c r="A49" s="3">
        <v>47</v>
      </c>
      <c r="B49" s="13" t="s">
        <v>46</v>
      </c>
      <c r="C49" s="14">
        <v>809</v>
      </c>
      <c r="D49" s="14">
        <v>1582</v>
      </c>
      <c r="E49" s="19">
        <v>229254</v>
      </c>
    </row>
    <row r="50" spans="1:5" s="13" customFormat="1" x14ac:dyDescent="0.2">
      <c r="A50" s="3">
        <v>48</v>
      </c>
      <c r="B50" s="13" t="s">
        <v>47</v>
      </c>
      <c r="C50" s="14">
        <v>1199</v>
      </c>
      <c r="D50" s="14">
        <v>2272</v>
      </c>
      <c r="E50" s="19">
        <v>348692</v>
      </c>
    </row>
    <row r="51" spans="1:5" s="13" customFormat="1" x14ac:dyDescent="0.2">
      <c r="A51" s="3">
        <v>49</v>
      </c>
      <c r="B51" s="13" t="s">
        <v>48</v>
      </c>
      <c r="C51" s="14">
        <v>1214</v>
      </c>
      <c r="D51" s="14">
        <v>2216</v>
      </c>
      <c r="E51" s="19">
        <v>327765</v>
      </c>
    </row>
    <row r="52" spans="1:5" s="13" customFormat="1" x14ac:dyDescent="0.2">
      <c r="A52" s="3">
        <v>50</v>
      </c>
      <c r="B52" s="13" t="s">
        <v>49</v>
      </c>
      <c r="C52" s="14">
        <v>1933</v>
      </c>
      <c r="D52" s="14">
        <v>4110</v>
      </c>
      <c r="E52" s="19">
        <v>572732</v>
      </c>
    </row>
    <row r="53" spans="1:5" s="13" customFormat="1" x14ac:dyDescent="0.2">
      <c r="A53" s="3">
        <v>51</v>
      </c>
      <c r="B53" s="13" t="s">
        <v>50</v>
      </c>
      <c r="C53" s="14">
        <v>246</v>
      </c>
      <c r="D53" s="14">
        <v>523</v>
      </c>
      <c r="E53" s="19">
        <v>72762</v>
      </c>
    </row>
    <row r="54" spans="1:5" s="13" customFormat="1" x14ac:dyDescent="0.2">
      <c r="A54" s="3">
        <v>52</v>
      </c>
      <c r="B54" s="13" t="s">
        <v>51</v>
      </c>
      <c r="C54" s="13">
        <v>949</v>
      </c>
      <c r="D54" s="14">
        <v>1975</v>
      </c>
      <c r="E54" s="19">
        <v>305108</v>
      </c>
    </row>
    <row r="55" spans="1:5" s="13" customFormat="1" x14ac:dyDescent="0.2">
      <c r="A55" s="3">
        <v>53</v>
      </c>
      <c r="B55" s="13" t="s">
        <v>52</v>
      </c>
      <c r="C55" s="14">
        <v>827</v>
      </c>
      <c r="D55" s="14">
        <v>1685</v>
      </c>
      <c r="E55" s="19">
        <v>269535</v>
      </c>
    </row>
    <row r="56" spans="1:5" s="13" customFormat="1" x14ac:dyDescent="0.2">
      <c r="A56" s="3">
        <v>54</v>
      </c>
      <c r="B56" s="13" t="s">
        <v>53</v>
      </c>
      <c r="C56" s="13">
        <v>327</v>
      </c>
      <c r="D56" s="14">
        <v>661</v>
      </c>
      <c r="E56" s="19">
        <v>97185</v>
      </c>
    </row>
    <row r="57" spans="1:5" s="13" customFormat="1" x14ac:dyDescent="0.2">
      <c r="A57" s="3">
        <v>55</v>
      </c>
      <c r="B57" s="13" t="s">
        <v>54</v>
      </c>
      <c r="C57" s="14">
        <v>6474</v>
      </c>
      <c r="D57" s="14">
        <v>12597</v>
      </c>
      <c r="E57" s="19">
        <v>2059264</v>
      </c>
    </row>
    <row r="58" spans="1:5" s="13" customFormat="1" x14ac:dyDescent="0.2">
      <c r="A58" s="3">
        <v>56</v>
      </c>
      <c r="B58" s="13" t="s">
        <v>55</v>
      </c>
      <c r="C58" s="14">
        <v>2102</v>
      </c>
      <c r="D58" s="14">
        <v>4066</v>
      </c>
      <c r="E58" s="19">
        <v>605712</v>
      </c>
    </row>
    <row r="59" spans="1:5" s="13" customFormat="1" x14ac:dyDescent="0.2">
      <c r="A59" s="3">
        <v>57</v>
      </c>
      <c r="B59" s="13" t="s">
        <v>56</v>
      </c>
      <c r="C59" s="14">
        <v>550</v>
      </c>
      <c r="D59" s="14">
        <v>1081</v>
      </c>
      <c r="E59" s="19">
        <v>161233</v>
      </c>
    </row>
    <row r="60" spans="1:5" s="13" customFormat="1" x14ac:dyDescent="0.2">
      <c r="A60" s="3">
        <v>58</v>
      </c>
      <c r="B60" s="13" t="s">
        <v>57</v>
      </c>
      <c r="C60" s="14">
        <v>1530</v>
      </c>
      <c r="D60" s="14">
        <v>2746</v>
      </c>
      <c r="E60" s="19">
        <v>410826</v>
      </c>
    </row>
    <row r="61" spans="1:5" s="13" customFormat="1" x14ac:dyDescent="0.2">
      <c r="A61" s="3">
        <v>59</v>
      </c>
      <c r="B61" s="13" t="s">
        <v>58</v>
      </c>
      <c r="C61" s="14">
        <v>340</v>
      </c>
      <c r="D61" s="14">
        <v>772</v>
      </c>
      <c r="E61" s="19">
        <v>109277</v>
      </c>
    </row>
    <row r="62" spans="1:5" s="13" customFormat="1" x14ac:dyDescent="0.2">
      <c r="A62" s="3">
        <v>60</v>
      </c>
      <c r="B62" s="13" t="s">
        <v>59</v>
      </c>
      <c r="C62" s="14">
        <v>1654</v>
      </c>
      <c r="D62" s="14">
        <v>3312</v>
      </c>
      <c r="E62" s="19">
        <v>534180.88</v>
      </c>
    </row>
    <row r="63" spans="1:5" s="13" customFormat="1" x14ac:dyDescent="0.2">
      <c r="A63" s="3">
        <v>61</v>
      </c>
      <c r="B63" s="2" t="s">
        <v>118</v>
      </c>
      <c r="C63" s="14">
        <v>581</v>
      </c>
      <c r="D63" s="14">
        <v>1090</v>
      </c>
      <c r="E63" s="19">
        <v>167471</v>
      </c>
    </row>
    <row r="64" spans="1:5" s="13" customFormat="1" x14ac:dyDescent="0.2">
      <c r="A64" s="3">
        <v>62</v>
      </c>
      <c r="B64" s="13" t="s">
        <v>60</v>
      </c>
      <c r="C64" s="14">
        <v>35986</v>
      </c>
      <c r="D64" s="14">
        <v>69522</v>
      </c>
      <c r="E64" s="19">
        <v>11931452.779999999</v>
      </c>
    </row>
    <row r="65" spans="1:5" s="13" customFormat="1" x14ac:dyDescent="0.2">
      <c r="A65" s="3">
        <v>63</v>
      </c>
      <c r="B65" s="13" t="s">
        <v>61</v>
      </c>
      <c r="C65" s="14">
        <v>160</v>
      </c>
      <c r="D65" s="14">
        <v>337</v>
      </c>
      <c r="E65" s="19">
        <v>49583</v>
      </c>
    </row>
    <row r="66" spans="1:5" s="13" customFormat="1" x14ac:dyDescent="0.2">
      <c r="A66" s="3">
        <v>64</v>
      </c>
      <c r="B66" s="13" t="s">
        <v>62</v>
      </c>
      <c r="C66" s="13">
        <v>517</v>
      </c>
      <c r="D66" s="14">
        <v>1108</v>
      </c>
      <c r="E66" s="19">
        <v>160314</v>
      </c>
    </row>
    <row r="67" spans="1:5" s="13" customFormat="1" x14ac:dyDescent="0.2">
      <c r="A67" s="3">
        <v>65</v>
      </c>
      <c r="B67" s="13" t="s">
        <v>63</v>
      </c>
      <c r="C67" s="13">
        <v>553</v>
      </c>
      <c r="D67" s="14">
        <v>1096</v>
      </c>
      <c r="E67" s="19">
        <v>159614</v>
      </c>
    </row>
    <row r="68" spans="1:5" s="13" customFormat="1" x14ac:dyDescent="0.2">
      <c r="A68" s="3">
        <v>66</v>
      </c>
      <c r="B68" s="13" t="s">
        <v>64</v>
      </c>
      <c r="C68" s="14">
        <v>1827</v>
      </c>
      <c r="D68" s="14">
        <v>3888</v>
      </c>
      <c r="E68" s="19">
        <v>609509</v>
      </c>
    </row>
    <row r="69" spans="1:5" s="13" customFormat="1" x14ac:dyDescent="0.2">
      <c r="A69" s="3">
        <v>67</v>
      </c>
      <c r="B69" s="13" t="s">
        <v>65</v>
      </c>
      <c r="C69" s="14">
        <v>344</v>
      </c>
      <c r="D69" s="14">
        <v>678</v>
      </c>
      <c r="E69" s="19">
        <v>97319</v>
      </c>
    </row>
    <row r="70" spans="1:5" s="13" customFormat="1" x14ac:dyDescent="0.2">
      <c r="A70" s="3">
        <v>68</v>
      </c>
      <c r="B70" s="13" t="s">
        <v>66</v>
      </c>
      <c r="C70" s="13">
        <v>485</v>
      </c>
      <c r="D70" s="13">
        <v>1013</v>
      </c>
      <c r="E70" s="19">
        <v>153415</v>
      </c>
    </row>
    <row r="71" spans="1:5" s="13" customFormat="1" x14ac:dyDescent="0.2">
      <c r="A71" s="3">
        <v>69</v>
      </c>
      <c r="B71" s="13" t="s">
        <v>67</v>
      </c>
      <c r="C71" s="14">
        <v>11503</v>
      </c>
      <c r="D71" s="14">
        <v>18758</v>
      </c>
      <c r="E71" s="19">
        <v>3099266.13</v>
      </c>
    </row>
    <row r="72" spans="1:5" s="13" customFormat="1" x14ac:dyDescent="0.2">
      <c r="A72" s="3">
        <v>70</v>
      </c>
      <c r="B72" s="13" t="s">
        <v>68</v>
      </c>
      <c r="C72" s="14">
        <v>2801</v>
      </c>
      <c r="D72" s="14">
        <v>6307</v>
      </c>
      <c r="E72" s="19">
        <v>984339.72</v>
      </c>
    </row>
    <row r="73" spans="1:5" s="13" customFormat="1" x14ac:dyDescent="0.2">
      <c r="A73" s="3">
        <v>71</v>
      </c>
      <c r="B73" s="13" t="s">
        <v>69</v>
      </c>
      <c r="C73" s="14">
        <v>2429</v>
      </c>
      <c r="D73" s="14">
        <v>5897</v>
      </c>
      <c r="E73" s="19">
        <v>908967.34</v>
      </c>
    </row>
    <row r="74" spans="1:5" s="13" customFormat="1" x14ac:dyDescent="0.2">
      <c r="A74" s="3">
        <v>72</v>
      </c>
      <c r="B74" s="13" t="s">
        <v>70</v>
      </c>
      <c r="C74" s="14">
        <v>421</v>
      </c>
      <c r="D74" s="14">
        <v>806</v>
      </c>
      <c r="E74" s="19">
        <v>118851</v>
      </c>
    </row>
    <row r="75" spans="1:5" s="13" customFormat="1" x14ac:dyDescent="0.2">
      <c r="A75" s="3">
        <v>73</v>
      </c>
      <c r="B75" s="13" t="s">
        <v>71</v>
      </c>
      <c r="C75" s="14">
        <v>6040</v>
      </c>
      <c r="D75" s="14">
        <v>13681</v>
      </c>
      <c r="E75" s="19">
        <v>2155962</v>
      </c>
    </row>
    <row r="76" spans="1:5" s="13" customFormat="1" x14ac:dyDescent="0.2">
      <c r="A76" s="3">
        <v>74</v>
      </c>
      <c r="B76" s="13" t="s">
        <v>108</v>
      </c>
      <c r="C76" s="14">
        <v>2816</v>
      </c>
      <c r="D76" s="14">
        <v>5737</v>
      </c>
      <c r="E76" s="19">
        <v>857473.05</v>
      </c>
    </row>
    <row r="77" spans="1:5" s="13" customFormat="1" x14ac:dyDescent="0.2">
      <c r="A77" s="3">
        <v>75</v>
      </c>
      <c r="B77" s="13" t="s">
        <v>72</v>
      </c>
      <c r="C77" s="14">
        <v>298</v>
      </c>
      <c r="D77" s="14">
        <v>561</v>
      </c>
      <c r="E77" s="19">
        <v>78821</v>
      </c>
    </row>
    <row r="78" spans="1:5" s="13" customFormat="1" x14ac:dyDescent="0.2">
      <c r="A78" s="3">
        <v>76</v>
      </c>
      <c r="B78" s="13" t="s">
        <v>73</v>
      </c>
      <c r="C78" s="13">
        <v>433</v>
      </c>
      <c r="D78" s="13">
        <v>831</v>
      </c>
      <c r="E78" s="19">
        <v>121504</v>
      </c>
    </row>
    <row r="79" spans="1:5" s="13" customFormat="1" x14ac:dyDescent="0.2">
      <c r="A79" s="3">
        <v>77</v>
      </c>
      <c r="B79" s="13" t="s">
        <v>74</v>
      </c>
      <c r="C79" s="13">
        <v>928</v>
      </c>
      <c r="D79" s="14">
        <v>1764</v>
      </c>
      <c r="E79" s="19">
        <v>252998</v>
      </c>
    </row>
    <row r="80" spans="1:5" s="13" customFormat="1" x14ac:dyDescent="0.2">
      <c r="A80" s="3">
        <v>78</v>
      </c>
      <c r="B80" s="13" t="s">
        <v>75</v>
      </c>
      <c r="C80" s="13">
        <v>192</v>
      </c>
      <c r="D80" s="14">
        <v>427</v>
      </c>
      <c r="E80" s="19">
        <v>59834</v>
      </c>
    </row>
    <row r="81" spans="1:5" s="13" customFormat="1" x14ac:dyDescent="0.2">
      <c r="A81" s="3">
        <v>79</v>
      </c>
      <c r="B81" s="13" t="s">
        <v>76</v>
      </c>
      <c r="C81" s="13">
        <v>587</v>
      </c>
      <c r="D81" s="14">
        <v>1066</v>
      </c>
      <c r="E81" s="19">
        <v>152322</v>
      </c>
    </row>
    <row r="82" spans="1:5" s="13" customFormat="1" x14ac:dyDescent="0.2">
      <c r="A82" s="3">
        <v>80</v>
      </c>
      <c r="B82" s="13" t="s">
        <v>77</v>
      </c>
      <c r="C82" s="13">
        <v>779</v>
      </c>
      <c r="D82" s="14">
        <v>1515</v>
      </c>
      <c r="E82" s="19">
        <v>217073</v>
      </c>
    </row>
    <row r="83" spans="1:5" s="13" customFormat="1" x14ac:dyDescent="0.2">
      <c r="A83" s="3">
        <v>82</v>
      </c>
      <c r="B83" s="13" t="s">
        <v>78</v>
      </c>
      <c r="C83" s="14">
        <v>5519</v>
      </c>
      <c r="D83" s="14">
        <v>11006</v>
      </c>
      <c r="E83" s="19">
        <v>1748274.79</v>
      </c>
    </row>
    <row r="84" spans="1:5" s="13" customFormat="1" x14ac:dyDescent="0.2">
      <c r="A84" s="3">
        <v>83</v>
      </c>
      <c r="B84" s="13" t="s">
        <v>79</v>
      </c>
      <c r="C84" s="14">
        <v>322</v>
      </c>
      <c r="D84" s="14">
        <v>685</v>
      </c>
      <c r="E84" s="19">
        <v>102822</v>
      </c>
    </row>
    <row r="85" spans="1:5" s="13" customFormat="1" x14ac:dyDescent="0.2">
      <c r="A85" s="3">
        <v>84</v>
      </c>
      <c r="B85" s="13" t="s">
        <v>80</v>
      </c>
      <c r="C85" s="13">
        <v>322</v>
      </c>
      <c r="D85" s="13">
        <v>629</v>
      </c>
      <c r="E85" s="19">
        <v>102827</v>
      </c>
    </row>
    <row r="86" spans="1:5" s="13" customFormat="1" x14ac:dyDescent="0.2">
      <c r="A86" s="3">
        <v>85</v>
      </c>
      <c r="B86" s="13" t="s">
        <v>81</v>
      </c>
      <c r="C86" s="14">
        <v>1750</v>
      </c>
      <c r="D86" s="14">
        <v>3042</v>
      </c>
      <c r="E86" s="19">
        <v>460010</v>
      </c>
    </row>
    <row r="87" spans="1:5" s="13" customFormat="1" x14ac:dyDescent="0.2">
      <c r="A87" s="3">
        <v>86</v>
      </c>
      <c r="B87" s="13" t="s">
        <v>82</v>
      </c>
      <c r="C87" s="14">
        <v>2891</v>
      </c>
      <c r="D87" s="14">
        <v>5891</v>
      </c>
      <c r="E87" s="19">
        <v>906121</v>
      </c>
    </row>
    <row r="88" spans="1:5" s="13" customFormat="1" x14ac:dyDescent="0.2">
      <c r="A88" s="15">
        <v>87</v>
      </c>
      <c r="B88" s="16" t="s">
        <v>83</v>
      </c>
      <c r="C88" s="14">
        <v>338</v>
      </c>
      <c r="D88" s="14">
        <v>628</v>
      </c>
      <c r="E88" s="19">
        <v>83074</v>
      </c>
    </row>
    <row r="89" spans="1:5" s="13" customFormat="1" x14ac:dyDescent="0.2">
      <c r="A89" s="15">
        <v>88</v>
      </c>
      <c r="B89" s="16" t="s">
        <v>84</v>
      </c>
      <c r="C89" s="13">
        <v>21</v>
      </c>
      <c r="D89" s="13">
        <v>68</v>
      </c>
      <c r="E89" s="19">
        <v>8466</v>
      </c>
    </row>
    <row r="90" spans="1:5" s="13" customFormat="1" x14ac:dyDescent="0.2">
      <c r="A90" s="15">
        <v>92</v>
      </c>
      <c r="B90" s="16" t="s">
        <v>106</v>
      </c>
      <c r="C90" s="14">
        <v>1194</v>
      </c>
      <c r="D90" s="14">
        <v>2307</v>
      </c>
      <c r="E90" s="19">
        <v>444795</v>
      </c>
    </row>
    <row r="91" spans="1:5" s="13" customFormat="1" x14ac:dyDescent="0.2">
      <c r="A91" s="15" t="s">
        <v>117</v>
      </c>
      <c r="B91" s="16" t="s">
        <v>113</v>
      </c>
      <c r="C91" s="14">
        <v>1610</v>
      </c>
      <c r="D91" s="14">
        <v>3330</v>
      </c>
      <c r="E91" s="19">
        <v>699713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229919</v>
      </c>
      <c r="D93" s="8">
        <f>SUM(D5:D92)</f>
        <v>440285</v>
      </c>
      <c r="E93" s="18">
        <f>SUM(E5:E92)</f>
        <v>72706129.26000002</v>
      </c>
    </row>
    <row r="94" spans="1:5" s="17" customFormat="1" x14ac:dyDescent="0.2">
      <c r="A94" s="10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70" t="s">
        <v>110</v>
      </c>
      <c r="B99" s="70"/>
      <c r="C99" s="70"/>
      <c r="D99" s="70"/>
      <c r="E99" s="23"/>
    </row>
    <row r="100" spans="1:5" x14ac:dyDescent="0.2">
      <c r="A100" s="71" t="s">
        <v>111</v>
      </c>
      <c r="B100" s="71"/>
      <c r="C100" s="71"/>
      <c r="D100" s="71"/>
      <c r="E100" s="71"/>
    </row>
    <row r="101" spans="1:5" x14ac:dyDescent="0.2">
      <c r="A101" s="31" t="s">
        <v>119</v>
      </c>
      <c r="B101" s="23"/>
      <c r="C101" s="32"/>
      <c r="D101" s="32"/>
      <c r="E101" s="32"/>
    </row>
    <row r="102" spans="1:5" x14ac:dyDescent="0.2">
      <c r="A102" s="71"/>
      <c r="B102" s="71"/>
      <c r="C102" s="71"/>
      <c r="D102" s="71"/>
      <c r="E102" s="71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32" activePane="bottomLeft" state="frozen"/>
      <selection pane="bottomLeft" activeCell="C5" sqref="C5:E92"/>
    </sheetView>
  </sheetViews>
  <sheetFormatPr defaultRowHeight="12.75" x14ac:dyDescent="0.2"/>
  <cols>
    <col min="1" max="1" width="7.5703125" style="3" customWidth="1"/>
    <col min="2" max="2" width="27.5703125" customWidth="1"/>
    <col min="3" max="3" width="15" style="1" customWidth="1"/>
    <col min="4" max="4" width="15.140625" style="1" customWidth="1"/>
    <col min="5" max="5" width="15.42578125" style="19" customWidth="1"/>
  </cols>
  <sheetData>
    <row r="1" spans="1:5" ht="18.75" customHeight="1" x14ac:dyDescent="0.25">
      <c r="A1" s="11" t="s">
        <v>101</v>
      </c>
    </row>
    <row r="2" spans="1:5" ht="18.75" customHeight="1" x14ac:dyDescent="0.25">
      <c r="A2" s="11" t="s">
        <v>102</v>
      </c>
    </row>
    <row r="3" spans="1:5" ht="17.25" customHeight="1" x14ac:dyDescent="0.2">
      <c r="A3" s="10" t="s">
        <v>103</v>
      </c>
      <c r="B3" s="2"/>
      <c r="C3" s="12"/>
      <c r="D3" s="30" t="s">
        <v>132</v>
      </c>
      <c r="E3" s="20" t="s">
        <v>94</v>
      </c>
    </row>
    <row r="4" spans="1:5" s="4" customFormat="1" ht="21" customHeight="1" x14ac:dyDescent="0.2">
      <c r="A4" s="5" t="s">
        <v>0</v>
      </c>
      <c r="B4" s="6" t="s">
        <v>87</v>
      </c>
      <c r="C4" s="7" t="s">
        <v>1</v>
      </c>
      <c r="D4" s="7" t="s">
        <v>85</v>
      </c>
      <c r="E4" s="21" t="s">
        <v>86</v>
      </c>
    </row>
    <row r="5" spans="1:5" s="13" customFormat="1" x14ac:dyDescent="0.2">
      <c r="A5" s="3">
        <v>1</v>
      </c>
      <c r="B5" s="13" t="s">
        <v>2</v>
      </c>
      <c r="C5" s="13">
        <v>729</v>
      </c>
      <c r="D5" s="14">
        <v>1273</v>
      </c>
      <c r="E5" s="19">
        <v>194195</v>
      </c>
    </row>
    <row r="6" spans="1:5" s="13" customFormat="1" x14ac:dyDescent="0.2">
      <c r="A6" s="3">
        <v>2</v>
      </c>
      <c r="B6" s="13" t="s">
        <v>3</v>
      </c>
      <c r="C6" s="14">
        <v>10618</v>
      </c>
      <c r="D6" s="14">
        <v>21687</v>
      </c>
      <c r="E6" s="19">
        <v>3459541.14</v>
      </c>
    </row>
    <row r="7" spans="1:5" s="13" customFormat="1" x14ac:dyDescent="0.2">
      <c r="A7" s="3">
        <v>3</v>
      </c>
      <c r="B7" s="13" t="s">
        <v>4</v>
      </c>
      <c r="C7" s="14">
        <v>1193</v>
      </c>
      <c r="D7" s="14">
        <v>2213</v>
      </c>
      <c r="E7" s="19">
        <v>335497</v>
      </c>
    </row>
    <row r="8" spans="1:5" s="13" customFormat="1" x14ac:dyDescent="0.2">
      <c r="A8" s="3">
        <v>4</v>
      </c>
      <c r="B8" s="13" t="s">
        <v>5</v>
      </c>
      <c r="C8" s="14">
        <v>2187</v>
      </c>
      <c r="D8" s="14">
        <v>3938</v>
      </c>
      <c r="E8" s="19">
        <v>645028</v>
      </c>
    </row>
    <row r="9" spans="1:5" s="13" customFormat="1" x14ac:dyDescent="0.2">
      <c r="A9" s="3">
        <v>5</v>
      </c>
      <c r="B9" s="13" t="s">
        <v>6</v>
      </c>
      <c r="C9" s="14">
        <v>1954</v>
      </c>
      <c r="D9" s="14">
        <v>3653</v>
      </c>
      <c r="E9" s="19">
        <v>583603</v>
      </c>
    </row>
    <row r="10" spans="1:5" s="13" customFormat="1" x14ac:dyDescent="0.2">
      <c r="A10" s="3">
        <v>6</v>
      </c>
      <c r="B10" s="13" t="s">
        <v>7</v>
      </c>
      <c r="C10" s="13">
        <v>219</v>
      </c>
      <c r="D10" s="13">
        <v>432</v>
      </c>
      <c r="E10" s="19">
        <v>61589</v>
      </c>
    </row>
    <row r="11" spans="1:5" s="13" customFormat="1" x14ac:dyDescent="0.2">
      <c r="A11" s="3">
        <v>7</v>
      </c>
      <c r="B11" s="13" t="s">
        <v>8</v>
      </c>
      <c r="C11" s="14">
        <v>2845</v>
      </c>
      <c r="D11" s="14">
        <v>5281</v>
      </c>
      <c r="E11" s="19">
        <v>853818</v>
      </c>
    </row>
    <row r="12" spans="1:5" s="13" customFormat="1" x14ac:dyDescent="0.2">
      <c r="A12" s="3">
        <v>8</v>
      </c>
      <c r="B12" s="13" t="s">
        <v>9</v>
      </c>
      <c r="C12" s="13">
        <v>781</v>
      </c>
      <c r="D12" s="14">
        <v>1575</v>
      </c>
      <c r="E12" s="19">
        <v>218517</v>
      </c>
    </row>
    <row r="13" spans="1:5" s="13" customFormat="1" x14ac:dyDescent="0.2">
      <c r="A13" s="3">
        <v>9</v>
      </c>
      <c r="B13" s="13" t="s">
        <v>10</v>
      </c>
      <c r="C13" s="14">
        <v>1342</v>
      </c>
      <c r="D13" s="14">
        <v>2324</v>
      </c>
      <c r="E13" s="19">
        <v>376650</v>
      </c>
    </row>
    <row r="14" spans="1:5" s="13" customFormat="1" x14ac:dyDescent="0.2">
      <c r="A14" s="3">
        <v>10</v>
      </c>
      <c r="B14" s="13" t="s">
        <v>11</v>
      </c>
      <c r="C14" s="14">
        <v>1696</v>
      </c>
      <c r="D14" s="14">
        <v>3365</v>
      </c>
      <c r="E14" s="19">
        <v>541217</v>
      </c>
    </row>
    <row r="15" spans="1:5" s="13" customFormat="1" x14ac:dyDescent="0.2">
      <c r="A15" s="3">
        <v>11</v>
      </c>
      <c r="B15" s="13" t="s">
        <v>12</v>
      </c>
      <c r="C15" s="14">
        <v>2140</v>
      </c>
      <c r="D15" s="14">
        <v>4228</v>
      </c>
      <c r="E15" s="19">
        <v>738992</v>
      </c>
    </row>
    <row r="16" spans="1:5" s="13" customFormat="1" x14ac:dyDescent="0.2">
      <c r="A16" s="3">
        <v>12</v>
      </c>
      <c r="B16" s="13" t="s">
        <v>13</v>
      </c>
      <c r="C16" s="13">
        <v>557</v>
      </c>
      <c r="D16" s="14">
        <v>1136</v>
      </c>
      <c r="E16" s="19">
        <v>165576</v>
      </c>
    </row>
    <row r="17" spans="1:11" s="13" customFormat="1" x14ac:dyDescent="0.2">
      <c r="A17" s="3">
        <v>13</v>
      </c>
      <c r="B17" s="13" t="s">
        <v>14</v>
      </c>
      <c r="C17" s="14">
        <v>1365</v>
      </c>
      <c r="D17" s="14">
        <v>2485</v>
      </c>
      <c r="E17" s="19">
        <v>378193</v>
      </c>
    </row>
    <row r="18" spans="1:11" s="13" customFormat="1" x14ac:dyDescent="0.2">
      <c r="A18" s="3">
        <v>14</v>
      </c>
      <c r="B18" s="13" t="s">
        <v>15</v>
      </c>
      <c r="C18" s="14">
        <v>3567</v>
      </c>
      <c r="D18" s="14">
        <v>7557</v>
      </c>
      <c r="E18" s="19">
        <v>1272663</v>
      </c>
      <c r="K18" s="2"/>
    </row>
    <row r="19" spans="1:11" s="13" customFormat="1" x14ac:dyDescent="0.2">
      <c r="A19" s="3">
        <v>15</v>
      </c>
      <c r="B19" s="13" t="s">
        <v>16</v>
      </c>
      <c r="C19" s="13">
        <v>346</v>
      </c>
      <c r="D19" s="13">
        <v>627</v>
      </c>
      <c r="E19" s="19">
        <v>97325</v>
      </c>
    </row>
    <row r="20" spans="1:11" s="13" customFormat="1" x14ac:dyDescent="0.2">
      <c r="A20" s="3">
        <v>16</v>
      </c>
      <c r="B20" s="13" t="s">
        <v>17</v>
      </c>
      <c r="C20" s="13">
        <v>148</v>
      </c>
      <c r="D20" s="13">
        <v>268</v>
      </c>
      <c r="E20" s="19">
        <v>41360</v>
      </c>
    </row>
    <row r="21" spans="1:11" s="13" customFormat="1" x14ac:dyDescent="0.2">
      <c r="A21" s="3">
        <v>17</v>
      </c>
      <c r="B21" s="13" t="s">
        <v>18</v>
      </c>
      <c r="C21" s="13">
        <v>538</v>
      </c>
      <c r="D21" s="14">
        <v>1073</v>
      </c>
      <c r="E21" s="19">
        <v>156977</v>
      </c>
    </row>
    <row r="22" spans="1:11" s="13" customFormat="1" x14ac:dyDescent="0.2">
      <c r="A22" s="3">
        <v>18</v>
      </c>
      <c r="B22" s="13" t="s">
        <v>19</v>
      </c>
      <c r="C22" s="14">
        <v>2411</v>
      </c>
      <c r="D22" s="14">
        <v>4389</v>
      </c>
      <c r="E22" s="19">
        <v>644003</v>
      </c>
    </row>
    <row r="23" spans="1:11" s="13" customFormat="1" x14ac:dyDescent="0.2">
      <c r="A23" s="3">
        <v>19</v>
      </c>
      <c r="B23" s="13" t="s">
        <v>20</v>
      </c>
      <c r="C23" s="14">
        <v>10894</v>
      </c>
      <c r="D23" s="14">
        <v>21509</v>
      </c>
      <c r="E23" s="19">
        <v>3561437.22</v>
      </c>
    </row>
    <row r="24" spans="1:11" s="13" customFormat="1" x14ac:dyDescent="0.2">
      <c r="A24" s="3">
        <v>21</v>
      </c>
      <c r="B24" s="13" t="s">
        <v>21</v>
      </c>
      <c r="C24" s="14">
        <v>1241</v>
      </c>
      <c r="D24" s="14">
        <v>2297</v>
      </c>
      <c r="E24" s="19">
        <v>345093</v>
      </c>
    </row>
    <row r="25" spans="1:11" s="13" customFormat="1" x14ac:dyDescent="0.2">
      <c r="A25" s="3">
        <v>22</v>
      </c>
      <c r="B25" s="13" t="s">
        <v>22</v>
      </c>
      <c r="C25" s="13">
        <v>707</v>
      </c>
      <c r="D25" s="14">
        <v>1439</v>
      </c>
      <c r="E25" s="19">
        <v>212770</v>
      </c>
    </row>
    <row r="26" spans="1:11" s="13" customFormat="1" x14ac:dyDescent="0.2">
      <c r="A26" s="3">
        <v>23</v>
      </c>
      <c r="B26" s="13" t="s">
        <v>23</v>
      </c>
      <c r="C26" s="13">
        <v>614</v>
      </c>
      <c r="D26" s="14">
        <v>1186</v>
      </c>
      <c r="E26" s="19">
        <v>169023</v>
      </c>
    </row>
    <row r="27" spans="1:11" s="13" customFormat="1" x14ac:dyDescent="0.2">
      <c r="A27" s="3">
        <v>24</v>
      </c>
      <c r="B27" s="13" t="s">
        <v>24</v>
      </c>
      <c r="C27" s="14">
        <v>1715</v>
      </c>
      <c r="D27" s="14">
        <v>3426</v>
      </c>
      <c r="E27" s="19">
        <v>488136</v>
      </c>
    </row>
    <row r="28" spans="1:11" s="13" customFormat="1" x14ac:dyDescent="0.2">
      <c r="A28" s="3">
        <v>25</v>
      </c>
      <c r="B28" s="13" t="s">
        <v>25</v>
      </c>
      <c r="C28" s="14">
        <v>1379</v>
      </c>
      <c r="D28" s="14">
        <v>2478</v>
      </c>
      <c r="E28" s="19">
        <v>371919</v>
      </c>
    </row>
    <row r="29" spans="1:11" s="13" customFormat="1" x14ac:dyDescent="0.2">
      <c r="A29" s="3">
        <v>27</v>
      </c>
      <c r="B29" s="13" t="s">
        <v>26</v>
      </c>
      <c r="C29" s="14">
        <v>60393</v>
      </c>
      <c r="D29" s="14">
        <v>108776</v>
      </c>
      <c r="E29" s="19">
        <v>19564251.82</v>
      </c>
    </row>
    <row r="30" spans="1:11" s="13" customFormat="1" x14ac:dyDescent="0.2">
      <c r="A30" s="3">
        <v>28</v>
      </c>
      <c r="B30" s="13" t="s">
        <v>27</v>
      </c>
      <c r="C30" s="14">
        <v>467</v>
      </c>
      <c r="D30" s="14">
        <v>856</v>
      </c>
      <c r="E30" s="19">
        <v>127581</v>
      </c>
    </row>
    <row r="31" spans="1:11" s="13" customFormat="1" x14ac:dyDescent="0.2">
      <c r="A31" s="3">
        <v>29</v>
      </c>
      <c r="B31" s="13" t="s">
        <v>28</v>
      </c>
      <c r="C31" s="14">
        <v>972</v>
      </c>
      <c r="D31" s="14">
        <v>1943</v>
      </c>
      <c r="E31" s="19">
        <v>283869</v>
      </c>
    </row>
    <row r="32" spans="1:11" s="13" customFormat="1" x14ac:dyDescent="0.2">
      <c r="A32" s="3">
        <v>30</v>
      </c>
      <c r="B32" s="13" t="s">
        <v>29</v>
      </c>
      <c r="C32" s="14">
        <v>1287</v>
      </c>
      <c r="D32" s="14">
        <v>2378</v>
      </c>
      <c r="E32" s="19">
        <v>366628</v>
      </c>
    </row>
    <row r="33" spans="1:5" s="13" customFormat="1" x14ac:dyDescent="0.2">
      <c r="A33" s="3">
        <v>31</v>
      </c>
      <c r="B33" s="13" t="s">
        <v>30</v>
      </c>
      <c r="C33" s="14">
        <v>2244</v>
      </c>
      <c r="D33" s="14">
        <v>4084</v>
      </c>
      <c r="E33" s="19">
        <v>642491</v>
      </c>
    </row>
    <row r="34" spans="1:5" s="13" customFormat="1" x14ac:dyDescent="0.2">
      <c r="A34" s="3">
        <v>32</v>
      </c>
      <c r="B34" s="13" t="s">
        <v>31</v>
      </c>
      <c r="C34" s="14">
        <v>358</v>
      </c>
      <c r="D34" s="14">
        <v>681</v>
      </c>
      <c r="E34" s="19">
        <v>99134</v>
      </c>
    </row>
    <row r="35" spans="1:5" s="13" customFormat="1" x14ac:dyDescent="0.2">
      <c r="A35" s="3">
        <v>33</v>
      </c>
      <c r="B35" s="13" t="s">
        <v>32</v>
      </c>
      <c r="C35" s="13">
        <v>852</v>
      </c>
      <c r="D35" s="14">
        <v>1483</v>
      </c>
      <c r="E35" s="19">
        <v>236193</v>
      </c>
    </row>
    <row r="36" spans="1:5" s="13" customFormat="1" x14ac:dyDescent="0.2">
      <c r="A36" s="3">
        <v>34</v>
      </c>
      <c r="B36" s="13" t="s">
        <v>33</v>
      </c>
      <c r="C36" s="14">
        <v>1933</v>
      </c>
      <c r="D36" s="14">
        <v>4091</v>
      </c>
      <c r="E36" s="19">
        <v>633616</v>
      </c>
    </row>
    <row r="37" spans="1:5" s="13" customFormat="1" x14ac:dyDescent="0.2">
      <c r="A37" s="3">
        <v>35</v>
      </c>
      <c r="B37" s="13" t="s">
        <v>34</v>
      </c>
      <c r="C37" s="14">
        <v>164</v>
      </c>
      <c r="D37" s="14">
        <v>360</v>
      </c>
      <c r="E37" s="19">
        <v>48462</v>
      </c>
    </row>
    <row r="38" spans="1:5" s="13" customFormat="1" x14ac:dyDescent="0.2">
      <c r="A38" s="3">
        <v>36</v>
      </c>
      <c r="B38" s="13" t="s">
        <v>35</v>
      </c>
      <c r="C38" s="13">
        <v>725</v>
      </c>
      <c r="D38" s="14">
        <v>1222</v>
      </c>
      <c r="E38" s="19">
        <v>182360</v>
      </c>
    </row>
    <row r="39" spans="1:5" s="13" customFormat="1" x14ac:dyDescent="0.2">
      <c r="A39" s="3">
        <v>37</v>
      </c>
      <c r="B39" s="13" t="s">
        <v>36</v>
      </c>
      <c r="C39" s="13">
        <v>254</v>
      </c>
      <c r="D39" s="14">
        <v>485</v>
      </c>
      <c r="E39" s="19">
        <v>66281</v>
      </c>
    </row>
    <row r="40" spans="1:5" s="13" customFormat="1" x14ac:dyDescent="0.2">
      <c r="A40" s="3">
        <v>38</v>
      </c>
      <c r="B40" s="13" t="s">
        <v>37</v>
      </c>
      <c r="C40" s="13">
        <v>323</v>
      </c>
      <c r="D40" s="13">
        <v>652</v>
      </c>
      <c r="E40" s="19">
        <v>96689</v>
      </c>
    </row>
    <row r="41" spans="1:5" s="13" customFormat="1" x14ac:dyDescent="0.2">
      <c r="A41" s="3">
        <v>39</v>
      </c>
      <c r="B41" s="13" t="s">
        <v>38</v>
      </c>
      <c r="C41" s="13">
        <v>157</v>
      </c>
      <c r="D41" s="13">
        <v>255</v>
      </c>
      <c r="E41" s="19">
        <v>41025</v>
      </c>
    </row>
    <row r="42" spans="1:5" s="13" customFormat="1" x14ac:dyDescent="0.2">
      <c r="A42" s="3">
        <v>40</v>
      </c>
      <c r="B42" s="13" t="s">
        <v>39</v>
      </c>
      <c r="C42" s="13">
        <v>650</v>
      </c>
      <c r="D42" s="14">
        <v>1226</v>
      </c>
      <c r="E42" s="19">
        <v>181875</v>
      </c>
    </row>
    <row r="43" spans="1:5" s="13" customFormat="1" x14ac:dyDescent="0.2">
      <c r="A43" s="3">
        <v>41</v>
      </c>
      <c r="B43" s="13" t="s">
        <v>40</v>
      </c>
      <c r="C43" s="13">
        <v>83</v>
      </c>
      <c r="D43" s="14">
        <v>98</v>
      </c>
      <c r="E43" s="19">
        <v>12384</v>
      </c>
    </row>
    <row r="44" spans="1:5" s="13" customFormat="1" x14ac:dyDescent="0.2">
      <c r="A44" s="3">
        <v>42</v>
      </c>
      <c r="B44" s="13" t="s">
        <v>41</v>
      </c>
      <c r="C44" s="14">
        <v>1228</v>
      </c>
      <c r="D44" s="14">
        <v>2581</v>
      </c>
      <c r="E44" s="19">
        <v>379003</v>
      </c>
    </row>
    <row r="45" spans="1:5" s="13" customFormat="1" x14ac:dyDescent="0.2">
      <c r="A45" s="3">
        <v>43</v>
      </c>
      <c r="B45" s="13" t="s">
        <v>42</v>
      </c>
      <c r="C45" s="14">
        <v>1013</v>
      </c>
      <c r="D45" s="14">
        <v>1871</v>
      </c>
      <c r="E45" s="19">
        <v>268328</v>
      </c>
    </row>
    <row r="46" spans="1:5" s="13" customFormat="1" x14ac:dyDescent="0.2">
      <c r="A46" s="3">
        <v>44</v>
      </c>
      <c r="B46" s="13" t="s">
        <v>43</v>
      </c>
      <c r="C46" s="14">
        <v>140</v>
      </c>
      <c r="D46" s="14">
        <v>264</v>
      </c>
      <c r="E46" s="19">
        <v>45662</v>
      </c>
    </row>
    <row r="47" spans="1:5" s="13" customFormat="1" x14ac:dyDescent="0.2">
      <c r="A47" s="3">
        <v>45</v>
      </c>
      <c r="B47" s="13" t="s">
        <v>44</v>
      </c>
      <c r="C47" s="13">
        <v>318</v>
      </c>
      <c r="D47" s="13">
        <v>691</v>
      </c>
      <c r="E47" s="19">
        <v>95483</v>
      </c>
    </row>
    <row r="48" spans="1:5" s="13" customFormat="1" x14ac:dyDescent="0.2">
      <c r="A48" s="3">
        <v>46</v>
      </c>
      <c r="B48" s="13" t="s">
        <v>45</v>
      </c>
      <c r="C48" s="13">
        <v>954</v>
      </c>
      <c r="D48" s="14">
        <v>1916</v>
      </c>
      <c r="E48" s="19">
        <v>291615</v>
      </c>
    </row>
    <row r="49" spans="1:5" s="13" customFormat="1" x14ac:dyDescent="0.2">
      <c r="A49" s="3">
        <v>47</v>
      </c>
      <c r="B49" s="13" t="s">
        <v>46</v>
      </c>
      <c r="C49" s="14">
        <v>812</v>
      </c>
      <c r="D49" s="14">
        <v>1596</v>
      </c>
      <c r="E49" s="19">
        <v>236706</v>
      </c>
    </row>
    <row r="50" spans="1:5" s="13" customFormat="1" x14ac:dyDescent="0.2">
      <c r="A50" s="3">
        <v>48</v>
      </c>
      <c r="B50" s="13" t="s">
        <v>47</v>
      </c>
      <c r="C50" s="14">
        <v>1189</v>
      </c>
      <c r="D50" s="14">
        <v>2248</v>
      </c>
      <c r="E50" s="19">
        <v>342295</v>
      </c>
    </row>
    <row r="51" spans="1:5" s="13" customFormat="1" x14ac:dyDescent="0.2">
      <c r="A51" s="3">
        <v>49</v>
      </c>
      <c r="B51" s="13" t="s">
        <v>48</v>
      </c>
      <c r="C51" s="14">
        <v>1220</v>
      </c>
      <c r="D51" s="14">
        <v>2216</v>
      </c>
      <c r="E51" s="19">
        <v>328116</v>
      </c>
    </row>
    <row r="52" spans="1:5" s="13" customFormat="1" x14ac:dyDescent="0.2">
      <c r="A52" s="3">
        <v>50</v>
      </c>
      <c r="B52" s="13" t="s">
        <v>49</v>
      </c>
      <c r="C52" s="14">
        <v>1934</v>
      </c>
      <c r="D52" s="14">
        <v>4118</v>
      </c>
      <c r="E52" s="19">
        <v>580938</v>
      </c>
    </row>
    <row r="53" spans="1:5" s="13" customFormat="1" x14ac:dyDescent="0.2">
      <c r="A53" s="3">
        <v>51</v>
      </c>
      <c r="B53" s="13" t="s">
        <v>50</v>
      </c>
      <c r="C53" s="14">
        <v>251</v>
      </c>
      <c r="D53" s="14">
        <v>524</v>
      </c>
      <c r="E53" s="19">
        <v>71138</v>
      </c>
    </row>
    <row r="54" spans="1:5" s="13" customFormat="1" x14ac:dyDescent="0.2">
      <c r="A54" s="3">
        <v>52</v>
      </c>
      <c r="B54" s="13" t="s">
        <v>51</v>
      </c>
      <c r="C54" s="13">
        <v>953</v>
      </c>
      <c r="D54" s="14">
        <v>1966</v>
      </c>
      <c r="E54" s="19">
        <v>309104</v>
      </c>
    </row>
    <row r="55" spans="1:5" s="13" customFormat="1" x14ac:dyDescent="0.2">
      <c r="A55" s="3">
        <v>53</v>
      </c>
      <c r="B55" s="13" t="s">
        <v>52</v>
      </c>
      <c r="C55" s="14">
        <v>827</v>
      </c>
      <c r="D55" s="14">
        <v>1733</v>
      </c>
      <c r="E55" s="19">
        <v>277841</v>
      </c>
    </row>
    <row r="56" spans="1:5" s="13" customFormat="1" x14ac:dyDescent="0.2">
      <c r="A56" s="3">
        <v>54</v>
      </c>
      <c r="B56" s="13" t="s">
        <v>53</v>
      </c>
      <c r="C56" s="13">
        <v>317</v>
      </c>
      <c r="D56" s="14">
        <v>628</v>
      </c>
      <c r="E56" s="19">
        <v>93952</v>
      </c>
    </row>
    <row r="57" spans="1:5" s="13" customFormat="1" x14ac:dyDescent="0.2">
      <c r="A57" s="3">
        <v>55</v>
      </c>
      <c r="B57" s="13" t="s">
        <v>54</v>
      </c>
      <c r="C57" s="14">
        <v>6396</v>
      </c>
      <c r="D57" s="14">
        <v>12395</v>
      </c>
      <c r="E57" s="19">
        <v>2042756.6</v>
      </c>
    </row>
    <row r="58" spans="1:5" s="13" customFormat="1" x14ac:dyDescent="0.2">
      <c r="A58" s="3">
        <v>56</v>
      </c>
      <c r="B58" s="13" t="s">
        <v>55</v>
      </c>
      <c r="C58" s="14">
        <v>2072</v>
      </c>
      <c r="D58" s="14">
        <v>4024</v>
      </c>
      <c r="E58" s="19">
        <v>594983</v>
      </c>
    </row>
    <row r="59" spans="1:5" s="13" customFormat="1" x14ac:dyDescent="0.2">
      <c r="A59" s="3">
        <v>57</v>
      </c>
      <c r="B59" s="13" t="s">
        <v>56</v>
      </c>
      <c r="C59" s="14">
        <v>559</v>
      </c>
      <c r="D59" s="14">
        <v>1106</v>
      </c>
      <c r="E59" s="19">
        <v>164119</v>
      </c>
    </row>
    <row r="60" spans="1:5" s="13" customFormat="1" x14ac:dyDescent="0.2">
      <c r="A60" s="3">
        <v>58</v>
      </c>
      <c r="B60" s="13" t="s">
        <v>57</v>
      </c>
      <c r="C60" s="14">
        <v>1538</v>
      </c>
      <c r="D60" s="14">
        <v>2755</v>
      </c>
      <c r="E60" s="19">
        <v>419159</v>
      </c>
    </row>
    <row r="61" spans="1:5" s="13" customFormat="1" x14ac:dyDescent="0.2">
      <c r="A61" s="3">
        <v>59</v>
      </c>
      <c r="B61" s="13" t="s">
        <v>58</v>
      </c>
      <c r="C61" s="14">
        <v>345</v>
      </c>
      <c r="D61" s="14">
        <v>773</v>
      </c>
      <c r="E61" s="19">
        <v>109519</v>
      </c>
    </row>
    <row r="62" spans="1:5" s="13" customFormat="1" x14ac:dyDescent="0.2">
      <c r="A62" s="3">
        <v>60</v>
      </c>
      <c r="B62" s="13" t="s">
        <v>59</v>
      </c>
      <c r="C62" s="14">
        <v>1654</v>
      </c>
      <c r="D62" s="14">
        <v>3301</v>
      </c>
      <c r="E62" s="19">
        <v>532084</v>
      </c>
    </row>
    <row r="63" spans="1:5" s="13" customFormat="1" x14ac:dyDescent="0.2">
      <c r="A63" s="3">
        <v>61</v>
      </c>
      <c r="B63" s="2" t="s">
        <v>118</v>
      </c>
      <c r="C63" s="14">
        <v>572</v>
      </c>
      <c r="D63" s="14">
        <v>1075</v>
      </c>
      <c r="E63" s="19">
        <v>164436</v>
      </c>
    </row>
    <row r="64" spans="1:5" s="13" customFormat="1" x14ac:dyDescent="0.2">
      <c r="A64" s="3">
        <v>62</v>
      </c>
      <c r="B64" s="13" t="s">
        <v>60</v>
      </c>
      <c r="C64" s="14">
        <v>36075</v>
      </c>
      <c r="D64" s="14">
        <v>69650</v>
      </c>
      <c r="E64" s="19">
        <v>11968012.779999999</v>
      </c>
    </row>
    <row r="65" spans="1:5" s="13" customFormat="1" x14ac:dyDescent="0.2">
      <c r="A65" s="3">
        <v>63</v>
      </c>
      <c r="B65" s="13" t="s">
        <v>61</v>
      </c>
      <c r="C65" s="14">
        <v>159</v>
      </c>
      <c r="D65" s="14">
        <v>336</v>
      </c>
      <c r="E65" s="19">
        <v>50328</v>
      </c>
    </row>
    <row r="66" spans="1:5" s="13" customFormat="1" x14ac:dyDescent="0.2">
      <c r="A66" s="3">
        <v>64</v>
      </c>
      <c r="B66" s="13" t="s">
        <v>62</v>
      </c>
      <c r="C66" s="13">
        <v>512</v>
      </c>
      <c r="D66" s="14">
        <v>1099</v>
      </c>
      <c r="E66" s="19">
        <v>148522</v>
      </c>
    </row>
    <row r="67" spans="1:5" s="13" customFormat="1" x14ac:dyDescent="0.2">
      <c r="A67" s="3">
        <v>65</v>
      </c>
      <c r="B67" s="13" t="s">
        <v>63</v>
      </c>
      <c r="C67" s="13">
        <v>558</v>
      </c>
      <c r="D67" s="14">
        <v>1087</v>
      </c>
      <c r="E67" s="19">
        <v>162463</v>
      </c>
    </row>
    <row r="68" spans="1:5" s="13" customFormat="1" x14ac:dyDescent="0.2">
      <c r="A68" s="3">
        <v>66</v>
      </c>
      <c r="B68" s="13" t="s">
        <v>64</v>
      </c>
      <c r="C68" s="14">
        <v>1847</v>
      </c>
      <c r="D68" s="14">
        <v>3905</v>
      </c>
      <c r="E68" s="19">
        <v>628878</v>
      </c>
    </row>
    <row r="69" spans="1:5" s="13" customFormat="1" x14ac:dyDescent="0.2">
      <c r="A69" s="3">
        <v>67</v>
      </c>
      <c r="B69" s="13" t="s">
        <v>65</v>
      </c>
      <c r="C69" s="14">
        <v>338</v>
      </c>
      <c r="D69" s="14">
        <v>691</v>
      </c>
      <c r="E69" s="19">
        <v>98726</v>
      </c>
    </row>
    <row r="70" spans="1:5" s="13" customFormat="1" x14ac:dyDescent="0.2">
      <c r="A70" s="3">
        <v>68</v>
      </c>
      <c r="B70" s="13" t="s">
        <v>66</v>
      </c>
      <c r="C70" s="13">
        <v>489</v>
      </c>
      <c r="D70" s="14">
        <v>1025</v>
      </c>
      <c r="E70" s="19">
        <v>155530</v>
      </c>
    </row>
    <row r="71" spans="1:5" s="13" customFormat="1" x14ac:dyDescent="0.2">
      <c r="A71" s="3">
        <v>69</v>
      </c>
      <c r="B71" s="13" t="s">
        <v>67</v>
      </c>
      <c r="C71" s="14">
        <v>11588</v>
      </c>
      <c r="D71" s="14">
        <v>18868</v>
      </c>
      <c r="E71" s="19">
        <v>3116171.89</v>
      </c>
    </row>
    <row r="72" spans="1:5" s="13" customFormat="1" x14ac:dyDescent="0.2">
      <c r="A72" s="3">
        <v>70</v>
      </c>
      <c r="B72" s="13" t="s">
        <v>68</v>
      </c>
      <c r="C72" s="14">
        <v>2798</v>
      </c>
      <c r="D72" s="14">
        <v>6216</v>
      </c>
      <c r="E72" s="19">
        <v>967475</v>
      </c>
    </row>
    <row r="73" spans="1:5" s="13" customFormat="1" x14ac:dyDescent="0.2">
      <c r="A73" s="3">
        <v>71</v>
      </c>
      <c r="B73" s="13" t="s">
        <v>69</v>
      </c>
      <c r="C73" s="14">
        <v>2481</v>
      </c>
      <c r="D73" s="14">
        <v>5931</v>
      </c>
      <c r="E73" s="19">
        <v>918658</v>
      </c>
    </row>
    <row r="74" spans="1:5" s="13" customFormat="1" x14ac:dyDescent="0.2">
      <c r="A74" s="3">
        <v>72</v>
      </c>
      <c r="B74" s="13" t="s">
        <v>70</v>
      </c>
      <c r="C74" s="14">
        <v>417</v>
      </c>
      <c r="D74" s="14">
        <v>784</v>
      </c>
      <c r="E74" s="19">
        <v>116958</v>
      </c>
    </row>
    <row r="75" spans="1:5" s="13" customFormat="1" x14ac:dyDescent="0.2">
      <c r="A75" s="3">
        <v>73</v>
      </c>
      <c r="B75" s="13" t="s">
        <v>71</v>
      </c>
      <c r="C75" s="14">
        <v>6019</v>
      </c>
      <c r="D75" s="14">
        <v>13758</v>
      </c>
      <c r="E75" s="19">
        <v>2155475</v>
      </c>
    </row>
    <row r="76" spans="1:5" s="13" customFormat="1" x14ac:dyDescent="0.2">
      <c r="A76" s="3">
        <v>74</v>
      </c>
      <c r="B76" s="13" t="s">
        <v>108</v>
      </c>
      <c r="C76" s="14">
        <v>2846</v>
      </c>
      <c r="D76" s="14">
        <v>5782</v>
      </c>
      <c r="E76" s="19">
        <v>877192</v>
      </c>
    </row>
    <row r="77" spans="1:5" s="13" customFormat="1" x14ac:dyDescent="0.2">
      <c r="A77" s="3">
        <v>75</v>
      </c>
      <c r="B77" s="13" t="s">
        <v>72</v>
      </c>
      <c r="C77" s="14">
        <v>297</v>
      </c>
      <c r="D77" s="14">
        <v>548</v>
      </c>
      <c r="E77" s="19">
        <v>82545</v>
      </c>
    </row>
    <row r="78" spans="1:5" s="13" customFormat="1" x14ac:dyDescent="0.2">
      <c r="A78" s="3">
        <v>76</v>
      </c>
      <c r="B78" s="13" t="s">
        <v>73</v>
      </c>
      <c r="C78" s="13">
        <v>429</v>
      </c>
      <c r="D78" s="13">
        <v>816</v>
      </c>
      <c r="E78" s="19">
        <v>120769</v>
      </c>
    </row>
    <row r="79" spans="1:5" s="13" customFormat="1" x14ac:dyDescent="0.2">
      <c r="A79" s="3">
        <v>77</v>
      </c>
      <c r="B79" s="13" t="s">
        <v>74</v>
      </c>
      <c r="C79" s="13">
        <v>925</v>
      </c>
      <c r="D79" s="14">
        <v>1780</v>
      </c>
      <c r="E79" s="19">
        <v>253519</v>
      </c>
    </row>
    <row r="80" spans="1:5" s="13" customFormat="1" x14ac:dyDescent="0.2">
      <c r="A80" s="3">
        <v>78</v>
      </c>
      <c r="B80" s="13" t="s">
        <v>75</v>
      </c>
      <c r="C80" s="13">
        <v>193</v>
      </c>
      <c r="D80" s="14">
        <v>410</v>
      </c>
      <c r="E80" s="19">
        <v>59398</v>
      </c>
    </row>
    <row r="81" spans="1:5" s="13" customFormat="1" x14ac:dyDescent="0.2">
      <c r="A81" s="3">
        <v>79</v>
      </c>
      <c r="B81" s="13" t="s">
        <v>76</v>
      </c>
      <c r="C81" s="13">
        <v>595</v>
      </c>
      <c r="D81" s="14">
        <v>1083</v>
      </c>
      <c r="E81" s="19">
        <v>160686</v>
      </c>
    </row>
    <row r="82" spans="1:5" s="13" customFormat="1" x14ac:dyDescent="0.2">
      <c r="A82" s="3">
        <v>80</v>
      </c>
      <c r="B82" s="13" t="s">
        <v>77</v>
      </c>
      <c r="C82" s="13">
        <v>769</v>
      </c>
      <c r="D82" s="14">
        <v>1501</v>
      </c>
      <c r="E82" s="19">
        <v>210578</v>
      </c>
    </row>
    <row r="83" spans="1:5" s="13" customFormat="1" x14ac:dyDescent="0.2">
      <c r="A83" s="3">
        <v>82</v>
      </c>
      <c r="B83" s="13" t="s">
        <v>78</v>
      </c>
      <c r="C83" s="14">
        <v>5525</v>
      </c>
      <c r="D83" s="14">
        <v>10916</v>
      </c>
      <c r="E83" s="19">
        <v>1745266.97</v>
      </c>
    </row>
    <row r="84" spans="1:5" s="13" customFormat="1" x14ac:dyDescent="0.2">
      <c r="A84" s="3">
        <v>83</v>
      </c>
      <c r="B84" s="13" t="s">
        <v>79</v>
      </c>
      <c r="C84" s="14">
        <v>320</v>
      </c>
      <c r="D84" s="14">
        <v>687</v>
      </c>
      <c r="E84" s="19">
        <v>97839</v>
      </c>
    </row>
    <row r="85" spans="1:5" s="13" customFormat="1" x14ac:dyDescent="0.2">
      <c r="A85" s="3">
        <v>84</v>
      </c>
      <c r="B85" s="13" t="s">
        <v>80</v>
      </c>
      <c r="C85" s="13">
        <v>335</v>
      </c>
      <c r="D85" s="13">
        <v>650</v>
      </c>
      <c r="E85" s="19">
        <v>110087</v>
      </c>
    </row>
    <row r="86" spans="1:5" s="13" customFormat="1" x14ac:dyDescent="0.2">
      <c r="A86" s="3">
        <v>85</v>
      </c>
      <c r="B86" s="13" t="s">
        <v>81</v>
      </c>
      <c r="C86" s="14">
        <v>1744</v>
      </c>
      <c r="D86" s="14">
        <v>3019</v>
      </c>
      <c r="E86" s="19">
        <v>457947</v>
      </c>
    </row>
    <row r="87" spans="1:5" s="13" customFormat="1" x14ac:dyDescent="0.2">
      <c r="A87" s="3">
        <v>86</v>
      </c>
      <c r="B87" s="13" t="s">
        <v>82</v>
      </c>
      <c r="C87" s="14">
        <v>2882</v>
      </c>
      <c r="D87" s="14">
        <v>5882</v>
      </c>
      <c r="E87" s="19">
        <v>893884</v>
      </c>
    </row>
    <row r="88" spans="1:5" s="13" customFormat="1" x14ac:dyDescent="0.2">
      <c r="A88" s="15">
        <v>87</v>
      </c>
      <c r="B88" s="16" t="s">
        <v>83</v>
      </c>
      <c r="C88" s="14">
        <v>333</v>
      </c>
      <c r="D88" s="14">
        <v>616</v>
      </c>
      <c r="E88" s="19">
        <v>83354</v>
      </c>
    </row>
    <row r="89" spans="1:5" s="13" customFormat="1" x14ac:dyDescent="0.2">
      <c r="A89" s="15">
        <v>88</v>
      </c>
      <c r="B89" s="16" t="s">
        <v>84</v>
      </c>
      <c r="C89" s="13">
        <v>21</v>
      </c>
      <c r="D89" s="13">
        <v>62</v>
      </c>
      <c r="E89" s="19">
        <v>9303</v>
      </c>
    </row>
    <row r="90" spans="1:5" s="13" customFormat="1" x14ac:dyDescent="0.2">
      <c r="A90" s="15">
        <v>92</v>
      </c>
      <c r="B90" s="16" t="s">
        <v>106</v>
      </c>
      <c r="C90" s="14">
        <v>1207</v>
      </c>
      <c r="D90" s="14">
        <v>2319</v>
      </c>
      <c r="E90" s="19">
        <v>449320</v>
      </c>
    </row>
    <row r="91" spans="1:5" s="13" customFormat="1" x14ac:dyDescent="0.2">
      <c r="A91" s="15" t="s">
        <v>117</v>
      </c>
      <c r="B91" s="16" t="s">
        <v>113</v>
      </c>
      <c r="C91" s="14">
        <v>1625</v>
      </c>
      <c r="D91" s="14">
        <v>3359</v>
      </c>
      <c r="E91" s="19">
        <v>711274</v>
      </c>
    </row>
    <row r="92" spans="1:5" s="13" customFormat="1" x14ac:dyDescent="0.2">
      <c r="A92" s="15" t="s">
        <v>107</v>
      </c>
      <c r="B92" s="2" t="s">
        <v>107</v>
      </c>
      <c r="C92" s="14">
        <v>0</v>
      </c>
      <c r="D92" s="14">
        <v>0</v>
      </c>
      <c r="E92" s="19">
        <v>0</v>
      </c>
    </row>
    <row r="93" spans="1:5" s="13" customFormat="1" x14ac:dyDescent="0.2">
      <c r="A93" s="10"/>
      <c r="B93" s="17" t="s">
        <v>112</v>
      </c>
      <c r="C93" s="8">
        <f>SUM(C5:C92)</f>
        <v>229667</v>
      </c>
      <c r="D93" s="8">
        <f>SUM(D5:D92)</f>
        <v>438990</v>
      </c>
      <c r="E93" s="18">
        <f>SUM(E5:E92)</f>
        <v>72653359.420000002</v>
      </c>
    </row>
    <row r="94" spans="1:5" s="13" customFormat="1" x14ac:dyDescent="0.2">
      <c r="A94" s="10"/>
      <c r="B94" s="17"/>
      <c r="C94" s="8"/>
      <c r="D94" s="8"/>
      <c r="E94" s="8"/>
    </row>
    <row r="95" spans="1:5" s="17" customFormat="1" x14ac:dyDescent="0.2">
      <c r="A95" s="10" t="s">
        <v>104</v>
      </c>
      <c r="B95" s="13"/>
      <c r="C95" s="14"/>
      <c r="D95" s="14"/>
      <c r="E95" s="14"/>
    </row>
    <row r="96" spans="1:5" s="17" customFormat="1" x14ac:dyDescent="0.2">
      <c r="A96" s="13" t="s">
        <v>105</v>
      </c>
      <c r="B96" s="13"/>
      <c r="C96" s="14"/>
      <c r="D96" s="14"/>
      <c r="E96" s="14"/>
    </row>
    <row r="97" spans="1:5" s="13" customFormat="1" x14ac:dyDescent="0.2">
      <c r="A97" s="3"/>
      <c r="B97" s="13" t="s">
        <v>100</v>
      </c>
      <c r="C97" s="14"/>
      <c r="D97" s="14"/>
      <c r="E97" s="14"/>
    </row>
    <row r="98" spans="1:5" s="13" customFormat="1" x14ac:dyDescent="0.2">
      <c r="A98" s="22" t="s">
        <v>109</v>
      </c>
      <c r="C98" s="14"/>
      <c r="D98" s="14"/>
      <c r="E98" s="14"/>
    </row>
    <row r="99" spans="1:5" s="13" customFormat="1" x14ac:dyDescent="0.2">
      <c r="A99" s="70" t="s">
        <v>110</v>
      </c>
      <c r="B99" s="70"/>
      <c r="C99" s="70"/>
      <c r="D99" s="70"/>
      <c r="E99" s="23"/>
    </row>
    <row r="100" spans="1:5" s="13" customFormat="1" x14ac:dyDescent="0.2">
      <c r="A100" s="71" t="s">
        <v>111</v>
      </c>
      <c r="B100" s="71"/>
      <c r="C100" s="71"/>
      <c r="D100" s="71"/>
      <c r="E100" s="71"/>
    </row>
    <row r="101" spans="1:5" x14ac:dyDescent="0.2">
      <c r="A101" s="31" t="s">
        <v>119</v>
      </c>
      <c r="B101" s="23"/>
      <c r="C101" s="32"/>
      <c r="D101" s="32"/>
      <c r="E101" s="32"/>
    </row>
    <row r="102" spans="1:5" x14ac:dyDescent="0.2">
      <c r="A102" s="71"/>
      <c r="B102" s="71"/>
      <c r="C102" s="71"/>
      <c r="D102" s="71"/>
      <c r="E102" s="71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CY 2024</vt:lpstr>
      <vt:lpstr>Summary by County</vt:lpstr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 / Reports and Forecasts Division</dc:creator>
  <cp:lastModifiedBy>O'Gorman, Dana S (DHS)</cp:lastModifiedBy>
  <dcterms:created xsi:type="dcterms:W3CDTF">2006-02-21T18:49:48Z</dcterms:created>
  <dcterms:modified xsi:type="dcterms:W3CDTF">2026-01-06T20:18:27Z</dcterms:modified>
</cp:coreProperties>
</file>