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/>
  <mc:AlternateContent xmlns:mc="http://schemas.openxmlformats.org/markup-compatibility/2006">
    <mc:Choice Requires="x15">
      <x15ac:absPath xmlns:x15ac="http://schemas.microsoft.com/office/spreadsheetml/2010/11/ac" url="S:\Groups\CARD\AEO\Compare\Compare Tableau\States\Compare MN_Excel files\Economy\Hyperlink files\"/>
    </mc:Choice>
  </mc:AlternateContent>
  <xr:revisionPtr revIDLastSave="0" documentId="8_{024AF124-E031-479F-B194-08DB4D855E29}" xr6:coauthVersionLast="47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Data" sheetId="15" r:id="rId1"/>
    <sheet name="Calc 2023" sheetId="17" state="hidden" r:id="rId2"/>
    <sheet name="Calc 2022" sheetId="16" state="hidden" r:id="rId3"/>
    <sheet name="Calc 2021" sheetId="13" state="hidden" r:id="rId4"/>
    <sheet name="Calc 2020" sheetId="12" state="hidden" r:id="rId5"/>
    <sheet name="calcs 2019 data" sheetId="11" state="hidden" r:id="rId6"/>
    <sheet name="Source" sheetId="6" r:id="rId7"/>
  </sheets>
  <definedNames>
    <definedName name="_xlnm._FilterDatabase" localSheetId="0" hidden="1">Data!$A$2:$C$106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7" l="1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2" i="17"/>
  <c r="K10" i="17"/>
  <c r="K18" i="17"/>
  <c r="K26" i="17"/>
  <c r="K34" i="17"/>
  <c r="K42" i="17"/>
  <c r="K50" i="17"/>
  <c r="J3" i="17"/>
  <c r="K3" i="17" s="1"/>
  <c r="J4" i="17"/>
  <c r="K4" i="17" s="1"/>
  <c r="J5" i="17"/>
  <c r="K5" i="17" s="1"/>
  <c r="J6" i="17"/>
  <c r="K6" i="17" s="1"/>
  <c r="J7" i="17"/>
  <c r="K7" i="17" s="1"/>
  <c r="J8" i="17"/>
  <c r="K8" i="17" s="1"/>
  <c r="J9" i="17"/>
  <c r="K9" i="17" s="1"/>
  <c r="J10" i="17"/>
  <c r="J11" i="17"/>
  <c r="K11" i="17" s="1"/>
  <c r="J12" i="17"/>
  <c r="K12" i="17" s="1"/>
  <c r="J13" i="17"/>
  <c r="K13" i="17" s="1"/>
  <c r="J14" i="17"/>
  <c r="K14" i="17" s="1"/>
  <c r="J15" i="17"/>
  <c r="K15" i="17" s="1"/>
  <c r="J16" i="17"/>
  <c r="K16" i="17" s="1"/>
  <c r="J17" i="17"/>
  <c r="K17" i="17" s="1"/>
  <c r="J18" i="17"/>
  <c r="J19" i="17"/>
  <c r="K19" i="17" s="1"/>
  <c r="J20" i="17"/>
  <c r="K20" i="17" s="1"/>
  <c r="J21" i="17"/>
  <c r="K21" i="17" s="1"/>
  <c r="J22" i="17"/>
  <c r="K22" i="17" s="1"/>
  <c r="J23" i="17"/>
  <c r="K23" i="17" s="1"/>
  <c r="J24" i="17"/>
  <c r="K24" i="17" s="1"/>
  <c r="J25" i="17"/>
  <c r="K25" i="17" s="1"/>
  <c r="J26" i="17"/>
  <c r="J27" i="17"/>
  <c r="K27" i="17" s="1"/>
  <c r="J28" i="17"/>
  <c r="K28" i="17" s="1"/>
  <c r="J29" i="17"/>
  <c r="K29" i="17" s="1"/>
  <c r="J30" i="17"/>
  <c r="K30" i="17" s="1"/>
  <c r="J31" i="17"/>
  <c r="K31" i="17" s="1"/>
  <c r="J32" i="17"/>
  <c r="K32" i="17" s="1"/>
  <c r="J33" i="17"/>
  <c r="K33" i="17" s="1"/>
  <c r="J34" i="17"/>
  <c r="J35" i="17"/>
  <c r="K35" i="17" s="1"/>
  <c r="J36" i="17"/>
  <c r="K36" i="17" s="1"/>
  <c r="J37" i="17"/>
  <c r="K37" i="17" s="1"/>
  <c r="J38" i="17"/>
  <c r="K38" i="17" s="1"/>
  <c r="J39" i="17"/>
  <c r="K39" i="17" s="1"/>
  <c r="J40" i="17"/>
  <c r="K40" i="17" s="1"/>
  <c r="J41" i="17"/>
  <c r="K41" i="17" s="1"/>
  <c r="J42" i="17"/>
  <c r="J43" i="17"/>
  <c r="K43" i="17" s="1"/>
  <c r="J44" i="17"/>
  <c r="K44" i="17" s="1"/>
  <c r="J45" i="17"/>
  <c r="K45" i="17" s="1"/>
  <c r="J46" i="17"/>
  <c r="K46" i="17" s="1"/>
  <c r="J47" i="17"/>
  <c r="K47" i="17" s="1"/>
  <c r="J48" i="17"/>
  <c r="K48" i="17" s="1"/>
  <c r="J49" i="17"/>
  <c r="K49" i="17" s="1"/>
  <c r="J50" i="17"/>
  <c r="J51" i="17"/>
  <c r="K51" i="17" s="1"/>
  <c r="J52" i="17"/>
  <c r="K52" i="17" s="1"/>
  <c r="J2" i="17"/>
  <c r="K2" i="17" s="1"/>
  <c r="J4" i="16" l="1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3" i="16"/>
  <c r="I3" i="16" l="1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2" i="16"/>
  <c r="H40" i="13" l="1"/>
  <c r="H23" i="13"/>
  <c r="H41" i="13"/>
  <c r="H4" i="13"/>
  <c r="H35" i="13"/>
  <c r="H31" i="13"/>
  <c r="H44" i="13"/>
  <c r="H51" i="13"/>
  <c r="H9" i="13"/>
  <c r="H14" i="13"/>
  <c r="H53" i="13"/>
  <c r="H45" i="13"/>
  <c r="H7" i="13"/>
  <c r="H15" i="13"/>
  <c r="H29" i="13"/>
  <c r="H33" i="13"/>
  <c r="H21" i="13"/>
  <c r="H6" i="13"/>
  <c r="H46" i="13"/>
  <c r="H28" i="13"/>
  <c r="H18" i="13"/>
  <c r="H8" i="13"/>
  <c r="H24" i="13"/>
  <c r="H32" i="13"/>
  <c r="H30" i="13"/>
  <c r="H49" i="13"/>
  <c r="H36" i="13"/>
  <c r="H34" i="13"/>
  <c r="H37" i="13"/>
  <c r="H12" i="13"/>
  <c r="H42" i="13"/>
  <c r="H5" i="13"/>
  <c r="H17" i="13"/>
  <c r="H43" i="13"/>
  <c r="H11" i="13"/>
  <c r="H39" i="13"/>
  <c r="H20" i="13"/>
  <c r="H13" i="13"/>
  <c r="H47" i="13"/>
  <c r="H19" i="13"/>
  <c r="H50" i="13"/>
  <c r="H16" i="13"/>
  <c r="H3" i="13"/>
  <c r="H27" i="13"/>
  <c r="H48" i="13"/>
  <c r="H26" i="13"/>
  <c r="H10" i="13"/>
  <c r="H38" i="13"/>
  <c r="H22" i="13"/>
  <c r="H52" i="13"/>
  <c r="H25" i="13"/>
  <c r="H2" i="13"/>
  <c r="H3" i="12" l="1"/>
  <c r="I10" i="12" s="1"/>
  <c r="H4" i="12"/>
  <c r="I18" i="12" s="1"/>
  <c r="H5" i="12"/>
  <c r="I5" i="12" s="1"/>
  <c r="H6" i="12"/>
  <c r="I50" i="12" s="1"/>
  <c r="H7" i="12"/>
  <c r="I19" i="12" s="1"/>
  <c r="H8" i="12"/>
  <c r="H9" i="12"/>
  <c r="I9" i="12" s="1"/>
  <c r="H10" i="12"/>
  <c r="H11" i="12"/>
  <c r="H12" i="12"/>
  <c r="I12" i="12" s="1"/>
  <c r="H13" i="12"/>
  <c r="I13" i="12" s="1"/>
  <c r="H14" i="12"/>
  <c r="I14" i="12" s="1"/>
  <c r="H15" i="12"/>
  <c r="I15" i="12" s="1"/>
  <c r="H16" i="12"/>
  <c r="H17" i="12"/>
  <c r="I17" i="12" s="1"/>
  <c r="H18" i="12"/>
  <c r="H19" i="12"/>
  <c r="H20" i="12"/>
  <c r="I20" i="12" s="1"/>
  <c r="H21" i="12"/>
  <c r="I21" i="12" s="1"/>
  <c r="H22" i="12"/>
  <c r="I22" i="12" s="1"/>
  <c r="H23" i="12"/>
  <c r="I23" i="12" s="1"/>
  <c r="H24" i="12"/>
  <c r="H25" i="12"/>
  <c r="I25" i="12" s="1"/>
  <c r="H26" i="12"/>
  <c r="H27" i="12"/>
  <c r="H28" i="12"/>
  <c r="I28" i="12" s="1"/>
  <c r="H29" i="12"/>
  <c r="I29" i="12" s="1"/>
  <c r="H30" i="12"/>
  <c r="I30" i="12" s="1"/>
  <c r="H31" i="12"/>
  <c r="I31" i="12" s="1"/>
  <c r="H32" i="12"/>
  <c r="H33" i="12"/>
  <c r="I33" i="12" s="1"/>
  <c r="H34" i="12"/>
  <c r="H35" i="12"/>
  <c r="H36" i="12"/>
  <c r="I36" i="12" s="1"/>
  <c r="H37" i="12"/>
  <c r="I37" i="12" s="1"/>
  <c r="H38" i="12"/>
  <c r="I38" i="12" s="1"/>
  <c r="H39" i="12"/>
  <c r="I39" i="12" s="1"/>
  <c r="H40" i="12"/>
  <c r="H41" i="12"/>
  <c r="I41" i="12" s="1"/>
  <c r="H42" i="12"/>
  <c r="H43" i="12"/>
  <c r="H44" i="12"/>
  <c r="I44" i="12" s="1"/>
  <c r="H45" i="12"/>
  <c r="I45" i="12" s="1"/>
  <c r="H46" i="12"/>
  <c r="I46" i="12" s="1"/>
  <c r="H47" i="12"/>
  <c r="I47" i="12" s="1"/>
  <c r="H48" i="12"/>
  <c r="H49" i="12"/>
  <c r="I49" i="12" s="1"/>
  <c r="H50" i="12"/>
  <c r="H51" i="12"/>
  <c r="H52" i="12"/>
  <c r="I52" i="12" s="1"/>
  <c r="H53" i="12"/>
  <c r="I53" i="12" s="1"/>
  <c r="H2" i="12"/>
  <c r="I43" i="12" l="1"/>
  <c r="I11" i="12"/>
  <c r="I32" i="12"/>
  <c r="I8" i="12"/>
  <c r="I51" i="12"/>
  <c r="I48" i="12"/>
  <c r="I24" i="12"/>
  <c r="I27" i="12"/>
  <c r="I40" i="12"/>
  <c r="I16" i="12"/>
  <c r="I7" i="12"/>
  <c r="I3" i="12"/>
  <c r="I6" i="12"/>
  <c r="I4" i="12"/>
  <c r="I35" i="12"/>
  <c r="I42" i="12"/>
  <c r="I34" i="12"/>
  <c r="I26" i="12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2" i="11"/>
  <c r="D3" i="11" l="1"/>
  <c r="D6" i="11"/>
  <c r="D5" i="11"/>
  <c r="D7" i="11"/>
  <c r="D8" i="11"/>
  <c r="D9" i="11"/>
  <c r="D11" i="11"/>
  <c r="D10" i="11"/>
  <c r="D12" i="11"/>
  <c r="D13" i="11"/>
  <c r="D14" i="11"/>
  <c r="D18" i="11"/>
  <c r="D15" i="11"/>
  <c r="D16" i="11"/>
  <c r="D17" i="11"/>
  <c r="D19" i="11"/>
  <c r="D20" i="11"/>
  <c r="D21" i="11"/>
  <c r="D24" i="11"/>
  <c r="D23" i="11"/>
  <c r="D22" i="11"/>
  <c r="D25" i="11"/>
  <c r="D26" i="11"/>
  <c r="D28" i="11"/>
  <c r="D27" i="11"/>
  <c r="D29" i="11"/>
  <c r="D36" i="11"/>
  <c r="D37" i="11"/>
  <c r="D30" i="11"/>
  <c r="D32" i="11"/>
  <c r="D33" i="11"/>
  <c r="D34" i="11"/>
  <c r="D31" i="11"/>
  <c r="D35" i="11"/>
  <c r="D38" i="11"/>
  <c r="D39" i="11"/>
  <c r="D40" i="11"/>
  <c r="D41" i="11"/>
  <c r="D42" i="11"/>
  <c r="D43" i="11"/>
  <c r="D44" i="11"/>
  <c r="D45" i="11"/>
  <c r="D46" i="11"/>
  <c r="D2" i="11"/>
  <c r="D47" i="11"/>
  <c r="D49" i="11"/>
  <c r="D48" i="11"/>
  <c r="D50" i="11"/>
  <c r="D52" i="11"/>
  <c r="D51" i="11"/>
  <c r="D53" i="11"/>
  <c r="D4" i="11"/>
</calcChain>
</file>

<file path=xl/sharedStrings.xml><?xml version="1.0" encoding="utf-8"?>
<sst xmlns="http://schemas.openxmlformats.org/spreadsheetml/2006/main" count="784" uniqueCount="152">
  <si>
    <t>Exports of Goods, 2024</t>
  </si>
  <si>
    <t>State</t>
  </si>
  <si>
    <t>Export Value</t>
  </si>
  <si>
    <t>Type</t>
  </si>
  <si>
    <t>Rank</t>
  </si>
  <si>
    <t>United States</t>
  </si>
  <si>
    <t>Total Exports (Billions of Dollars)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</si>
  <si>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</si>
  <si>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</si>
  <si>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</si>
  <si>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</si>
  <si>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</si>
  <si>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</si>
  <si>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</si>
  <si>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</si>
  <si>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</si>
  <si>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</si>
  <si>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</si>
  <si>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</si>
  <si>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</si>
  <si>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</si>
  <si>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</si>
  <si>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</si>
  <si>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</si>
  <si>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</si>
  <si>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</si>
  <si>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</si>
  <si>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</si>
  <si>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</si>
  <si>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</si>
  <si>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</si>
  <si>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</si>
  <si>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</si>
  <si>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</si>
  <si>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</si>
  <si>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</si>
  <si>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</si>
  <si>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</si>
  <si>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</si>
  <si>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</si>
  <si>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</si>
  <si>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</si>
  <si>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</si>
  <si>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</si>
  <si>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</si>
  <si>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</si>
  <si>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</si>
  <si>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</si>
  <si>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</si>
  <si>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</si>
  <si>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</si>
  <si>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</si>
  <si>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</si>
  <si>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</si>
  <si>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</si>
  <si>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</si>
  <si>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</si>
  <si>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</si>
  <si>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Exports Per Capita (Dollars)</t>
  </si>
  <si>
    <t>Value</t>
  </si>
  <si>
    <t>Value (Billions)</t>
  </si>
  <si>
    <t>Rank Value</t>
  </si>
  <si>
    <t>% Ch YOY</t>
  </si>
  <si>
    <t>Year</t>
  </si>
  <si>
    <t>Rank % Ch (1=Highest)</t>
  </si>
  <si>
    <t>Population (2023)</t>
  </si>
  <si>
    <t>Exports per Capita</t>
  </si>
  <si>
    <t>Rank per Capita</t>
  </si>
  <si>
    <t>Exports</t>
  </si>
  <si>
    <t>Codes</t>
  </si>
  <si>
    <t>Exports 2022</t>
  </si>
  <si>
    <t>Rank 2022</t>
  </si>
  <si>
    <t>Pct</t>
  </si>
  <si>
    <t>Rank % Ch</t>
  </si>
  <si>
    <t>Population 2022</t>
  </si>
  <si>
    <t>Rank Per Capita</t>
  </si>
  <si>
    <t>*United States</t>
  </si>
  <si>
    <t>US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</si>
  <si>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</si>
  <si>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</si>
  <si>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</si>
  <si>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</si>
  <si>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</si>
  <si>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</si>
  <si>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</si>
  <si>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</si>
  <si>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</si>
  <si>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</si>
  <si>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</si>
  <si>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</si>
  <si>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</si>
  <si>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</si>
  <si>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</si>
  <si>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</si>
  <si>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</si>
  <si>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</si>
  <si>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</si>
  <si>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</si>
  <si>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</si>
  <si>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</si>
  <si>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</si>
  <si>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</si>
  <si>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</si>
  <si>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</si>
  <si>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</si>
  <si>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</si>
  <si>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</si>
  <si>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</si>
  <si>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</si>
  <si>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</si>
  <si>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</si>
  <si>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</si>
  <si>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</si>
  <si>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</si>
  <si>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</si>
  <si>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</si>
  <si>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</si>
  <si>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</si>
  <si>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</si>
  <si>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</si>
  <si>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</si>
  <si>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</si>
  <si>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</si>
  <si>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</si>
  <si>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</si>
  <si>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</si>
  <si>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</si>
  <si>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</si>
  <si>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</si>
  <si>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Description</t>
  </si>
  <si>
    <t>Exports 2021 (billions)</t>
  </si>
  <si>
    <t>Rank $ 2021</t>
  </si>
  <si>
    <t>Pct Ch 2020-2021</t>
  </si>
  <si>
    <t>Population 2021</t>
  </si>
  <si>
    <t>Per capita</t>
  </si>
  <si>
    <t>District Of Columbia</t>
  </si>
  <si>
    <t>States</t>
  </si>
  <si>
    <t>2Ltr State</t>
  </si>
  <si>
    <t>Exports 2020</t>
  </si>
  <si>
    <t>Rank 2020</t>
  </si>
  <si>
    <t>Percent Change</t>
  </si>
  <si>
    <t>Growth Rank</t>
  </si>
  <si>
    <t>Population 2020</t>
  </si>
  <si>
    <t>*U.S.</t>
  </si>
  <si>
    <t>District of Columbia</t>
  </si>
  <si>
    <t>Exports (billions)</t>
  </si>
  <si>
    <t>Time Period</t>
  </si>
  <si>
    <t>Population 2019</t>
  </si>
  <si>
    <t>Per capita Rank</t>
  </si>
  <si>
    <t>Source:</t>
  </si>
  <si>
    <t>www.worldtradestatistics.com/gta</t>
  </si>
  <si>
    <t>Last update: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</si>
</sst>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#,##0.0"/>
    <numFmt numFmtId="167" formatCode="_(* #,##0_);_(* \(#,##0\);_(* &quot;-&quot;??_);_(@_)"/>
    <numFmt numFmtId="168" formatCode="0.0%"/>
    <numFmt numFmtId="169" formatCode="_(* #,##0.0_);_(* \(#,##0.0\);_(* &quot;-&quot;??_);_(@_)"/>
    <numFmt numFmtId="170" formatCode="#,###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sz val="10"/>
      <color theme="1"/>
      <name val="MS sans serif"/>
    </font>
    <font>
      <b/>
      <sz val="11"/>
      <color rgb="FFFF0000"/>
      <name val="Calibri"/>
      <family val="2"/>
      <scheme val="minor"/>
    </font>
    <font>
      <b/>
      <sz val="10"/>
      <color theme="1"/>
      <name val="MS sans serif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rgb="FFEEEEE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rgb="FFE3E3E3"/>
      </left>
      <right/>
      <top/>
      <bottom style="medium">
        <color rgb="FFE3E3E3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6" tint="0.39997558519241921"/>
      </left>
      <right style="medium">
        <color theme="6" tint="0.39997558519241921"/>
      </right>
      <top style="medium">
        <color theme="6" tint="0.3999755851924192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2"/>
    <xf numFmtId="14" fontId="0" fillId="0" borderId="0" xfId="0" applyNumberFormat="1"/>
    <xf numFmtId="0" fontId="2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0" fillId="0" borderId="0" xfId="1" applyNumberFormat="1" applyFont="1"/>
    <xf numFmtId="164" fontId="0" fillId="0" borderId="0" xfId="1" applyNumberFormat="1" applyFont="1" applyFill="1" applyBorder="1" applyAlignment="1"/>
    <xf numFmtId="164" fontId="0" fillId="0" borderId="2" xfId="1" applyNumberFormat="1" applyFont="1" applyFill="1" applyBorder="1" applyAlignment="1"/>
    <xf numFmtId="0" fontId="0" fillId="0" borderId="1" xfId="0" applyBorder="1"/>
    <xf numFmtId="164" fontId="0" fillId="0" borderId="3" xfId="1" applyNumberFormat="1" applyFont="1" applyFill="1" applyBorder="1" applyAlignment="1"/>
    <xf numFmtId="0" fontId="0" fillId="0" borderId="3" xfId="0" applyBorder="1"/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3" fontId="6" fillId="0" borderId="0" xfId="0" applyNumberFormat="1" applyFont="1" applyAlignment="1" applyProtection="1">
      <alignment horizontal="right"/>
      <protection locked="0"/>
    </xf>
    <xf numFmtId="165" fontId="0" fillId="0" borderId="0" xfId="1" applyNumberFormat="1" applyFont="1" applyFill="1" applyBorder="1" applyAlignment="1"/>
    <xf numFmtId="0" fontId="0" fillId="2" borderId="0" xfId="0" applyFill="1"/>
    <xf numFmtId="164" fontId="2" fillId="0" borderId="0" xfId="1" applyNumberFormat="1" applyFont="1" applyFill="1" applyBorder="1" applyAlignment="1"/>
    <xf numFmtId="164" fontId="2" fillId="0" borderId="2" xfId="1" applyNumberFormat="1" applyFont="1" applyFill="1" applyBorder="1" applyAlignment="1"/>
    <xf numFmtId="165" fontId="2" fillId="0" borderId="0" xfId="1" applyNumberFormat="1" applyFont="1" applyFill="1" applyBorder="1" applyAlignment="1"/>
    <xf numFmtId="0" fontId="2" fillId="0" borderId="1" xfId="0" applyFont="1" applyBorder="1"/>
    <xf numFmtId="3" fontId="7" fillId="0" borderId="0" xfId="0" applyNumberFormat="1" applyFont="1" applyAlignment="1" applyProtection="1">
      <alignment horizontal="right"/>
      <protection locked="0"/>
    </xf>
    <xf numFmtId="164" fontId="2" fillId="0" borderId="0" xfId="1" applyNumberFormat="1" applyFont="1"/>
    <xf numFmtId="44" fontId="0" fillId="0" borderId="0" xfId="1" applyFont="1" applyFill="1" applyBorder="1" applyAlignment="1"/>
    <xf numFmtId="49" fontId="8" fillId="3" borderId="4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8" fillId="0" borderId="0" xfId="0" applyFont="1"/>
    <xf numFmtId="165" fontId="0" fillId="0" borderId="0" xfId="0" applyNumberFormat="1"/>
    <xf numFmtId="9" fontId="8" fillId="0" borderId="0" xfId="4" applyFont="1"/>
    <xf numFmtId="9" fontId="0" fillId="0" borderId="0" xfId="4" applyFont="1"/>
    <xf numFmtId="43" fontId="0" fillId="0" borderId="0" xfId="0" applyNumberFormat="1"/>
    <xf numFmtId="0" fontId="9" fillId="0" borderId="0" xfId="0" applyFont="1" applyAlignment="1">
      <alignment horizontal="center" vertical="center" wrapText="1"/>
    </xf>
    <xf numFmtId="10" fontId="0" fillId="0" borderId="0" xfId="4" applyNumberFormat="1" applyFont="1" applyBorder="1"/>
    <xf numFmtId="0" fontId="8" fillId="2" borderId="0" xfId="0" applyFont="1" applyFill="1"/>
    <xf numFmtId="165" fontId="5" fillId="2" borderId="0" xfId="0" applyNumberFormat="1" applyFont="1" applyFill="1"/>
    <xf numFmtId="0" fontId="5" fillId="2" borderId="0" xfId="0" applyFont="1" applyFill="1"/>
    <xf numFmtId="9" fontId="8" fillId="2" borderId="0" xfId="4" applyFont="1" applyFill="1"/>
    <xf numFmtId="43" fontId="0" fillId="0" borderId="0" xfId="3" applyFont="1"/>
    <xf numFmtId="0" fontId="4" fillId="2" borderId="0" xfId="0" applyFont="1" applyFill="1" applyAlignment="1">
      <alignment horizontal="left" vertical="top"/>
    </xf>
    <xf numFmtId="3" fontId="6" fillId="2" borderId="0" xfId="0" applyNumberFormat="1" applyFont="1" applyFill="1" applyAlignment="1" applyProtection="1">
      <alignment horizontal="right"/>
      <protection locked="0"/>
    </xf>
    <xf numFmtId="164" fontId="0" fillId="0" borderId="0" xfId="0" applyNumberFormat="1"/>
    <xf numFmtId="164" fontId="0" fillId="2" borderId="0" xfId="0" applyNumberFormat="1" applyFill="1"/>
    <xf numFmtId="0" fontId="11" fillId="0" borderId="6" xfId="0" applyFont="1" applyBorder="1"/>
    <xf numFmtId="0" fontId="11" fillId="0" borderId="0" xfId="0" applyFont="1"/>
    <xf numFmtId="0" fontId="0" fillId="0" borderId="0" xfId="0" applyAlignment="1">
      <alignment horizontal="left"/>
    </xf>
    <xf numFmtId="166" fontId="0" fillId="0" borderId="0" xfId="0" applyNumberFormat="1" applyAlignment="1">
      <alignment horizontal="right"/>
    </xf>
    <xf numFmtId="9" fontId="0" fillId="0" borderId="0" xfId="4" applyFont="1" applyBorder="1"/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9" fontId="2" fillId="0" borderId="0" xfId="4" applyFont="1" applyBorder="1"/>
    <xf numFmtId="3" fontId="0" fillId="0" borderId="0" xfId="0" applyNumberFormat="1" applyAlignment="1" applyProtection="1">
      <alignment horizontal="right"/>
      <protection locked="0"/>
    </xf>
    <xf numFmtId="3" fontId="13" fillId="0" borderId="7" xfId="0" applyNumberFormat="1" applyFont="1" applyBorder="1" applyAlignment="1" applyProtection="1">
      <alignment horizontal="right"/>
      <protection locked="0"/>
    </xf>
    <xf numFmtId="167" fontId="0" fillId="0" borderId="0" xfId="3" applyNumberFormat="1" applyFont="1" applyBorder="1" applyAlignment="1">
      <alignment horizontal="left"/>
    </xf>
    <xf numFmtId="169" fontId="0" fillId="0" borderId="0" xfId="3" applyNumberFormat="1" applyFont="1" applyFill="1" applyBorder="1"/>
    <xf numFmtId="0" fontId="0" fillId="0" borderId="1" xfId="0" applyBorder="1" applyAlignment="1">
      <alignment vertical="center"/>
    </xf>
    <xf numFmtId="9" fontId="0" fillId="0" borderId="0" xfId="4" applyFont="1" applyFill="1"/>
    <xf numFmtId="170" fontId="0" fillId="0" borderId="0" xfId="0" applyNumberFormat="1"/>
    <xf numFmtId="0" fontId="0" fillId="0" borderId="8" xfId="0" applyBorder="1" applyAlignment="1">
      <alignment vertical="center"/>
    </xf>
    <xf numFmtId="0" fontId="1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167" fontId="5" fillId="0" borderId="1" xfId="3" applyNumberFormat="1" applyFont="1" applyFill="1" applyBorder="1" applyAlignment="1" applyProtection="1">
      <alignment wrapText="1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horizontal="left"/>
    </xf>
    <xf numFmtId="167" fontId="5" fillId="2" borderId="0" xfId="3" applyNumberFormat="1" applyFont="1" applyFill="1" applyBorder="1" applyAlignment="1">
      <alignment horizontal="left"/>
    </xf>
    <xf numFmtId="170" fontId="5" fillId="2" borderId="0" xfId="0" applyNumberFormat="1" applyFont="1" applyFill="1"/>
    <xf numFmtId="168" fontId="5" fillId="2" borderId="0" xfId="4" applyNumberFormat="1" applyFont="1" applyFill="1"/>
    <xf numFmtId="3" fontId="15" fillId="2" borderId="7" xfId="0" applyNumberFormat="1" applyFont="1" applyFill="1" applyBorder="1" applyAlignment="1" applyProtection="1">
      <alignment horizontal="right"/>
      <protection locked="0"/>
    </xf>
    <xf numFmtId="164" fontId="5" fillId="2" borderId="0" xfId="0" applyNumberFormat="1" applyFont="1" applyFill="1"/>
    <xf numFmtId="167" fontId="0" fillId="0" borderId="0" xfId="0" applyNumberFormat="1"/>
    <xf numFmtId="167" fontId="0" fillId="0" borderId="0" xfId="3" applyNumberFormat="1" applyFont="1" applyFill="1" applyBorder="1"/>
    <xf numFmtId="3" fontId="13" fillId="0" borderId="9" xfId="0" applyNumberFormat="1" applyFont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67" fontId="10" fillId="0" borderId="0" xfId="3" applyNumberFormat="1" applyFont="1" applyFill="1" applyBorder="1" applyAlignment="1">
      <alignment horizontal="center"/>
    </xf>
    <xf numFmtId="9" fontId="10" fillId="0" borderId="0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7" fontId="0" fillId="0" borderId="0" xfId="3" applyNumberFormat="1" applyFont="1" applyFill="1" applyBorder="1" applyAlignment="1">
      <alignment horizontal="right"/>
    </xf>
    <xf numFmtId="9" fontId="0" fillId="0" borderId="0" xfId="4" applyFont="1" applyFill="1" applyBorder="1"/>
    <xf numFmtId="165" fontId="0" fillId="0" borderId="0" xfId="1" applyNumberFormat="1" applyFont="1" applyFill="1" applyBorder="1" applyAlignment="1">
      <alignment horizontal="right"/>
    </xf>
    <xf numFmtId="167" fontId="0" fillId="0" borderId="0" xfId="3" applyNumberFormat="1" applyFont="1"/>
    <xf numFmtId="167" fontId="13" fillId="0" borderId="1" xfId="3" applyNumberFormat="1" applyFont="1" applyBorder="1" applyAlignment="1" applyProtection="1">
      <alignment horizontal="right"/>
      <protection locked="0"/>
    </xf>
    <xf numFmtId="167" fontId="0" fillId="2" borderId="0" xfId="3" applyNumberFormat="1" applyFont="1" applyFill="1" applyBorder="1" applyAlignment="1">
      <alignment horizontal="right"/>
    </xf>
    <xf numFmtId="165" fontId="0" fillId="2" borderId="0" xfId="1" applyNumberFormat="1" applyFont="1" applyFill="1" applyBorder="1" applyAlignment="1">
      <alignment horizontal="right"/>
    </xf>
    <xf numFmtId="9" fontId="0" fillId="2" borderId="0" xfId="4" applyFont="1" applyFill="1" applyBorder="1"/>
    <xf numFmtId="167" fontId="0" fillId="2" borderId="0" xfId="3" applyNumberFormat="1" applyFont="1" applyFill="1"/>
    <xf numFmtId="164" fontId="0" fillId="2" borderId="0" xfId="1" applyNumberFormat="1" applyFont="1" applyFill="1"/>
    <xf numFmtId="37" fontId="0" fillId="0" borderId="0" xfId="1" applyNumberFormat="1" applyFont="1" applyFill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69" fontId="17" fillId="0" borderId="0" xfId="3" applyNumberFormat="1" applyFont="1" applyFill="1" applyBorder="1"/>
    <xf numFmtId="167" fontId="4" fillId="0" borderId="0" xfId="3" applyNumberFormat="1" applyFont="1" applyFill="1" applyBorder="1"/>
    <xf numFmtId="0" fontId="4" fillId="0" borderId="0" xfId="0" applyFont="1"/>
    <xf numFmtId="0" fontId="18" fillId="0" borderId="0" xfId="5" applyFont="1"/>
  </cellXfs>
  <cellStyles count="6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  <cellStyle name="Title" xfId="5" builtinId="1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B0D87D-6B85-4448-9823-9A6B14599186}" name="Table2" displayName="Table2" ref="A2:D106" totalsRowShown="0" headerRowDxfId="4">
  <autoFilter ref="A2:D106" xr:uid="{76B0D87D-6B85-4448-9823-9A6B14599186}"/>
  <tableColumns count="4">
    <tableColumn id="1" xr3:uid="{C923FE6D-05C5-4E43-8E18-1CEDACBEA6DB}" name="State" dataDxfId="3"/>
    <tableColumn id="2" xr3:uid="{E7BD1F38-4DC8-4EAC-9861-B2487C222340}" name="Export Value" dataDxfId="2" dataCellStyle="Comma"/>
    <tableColumn id="3" xr3:uid="{6CDE389C-0BFF-4917-AC4D-DDA3F4BBF375}" name="Type"/>
    <tableColumn id="4" xr3:uid="{9B4A6563-DAFE-4C07-9DDB-2168FF79EA44}" name="Rank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worldtradestatistics.com/g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AF406-A37D-4DE7-B365-F5B2B92770BF}">
  <dimension ref="A1:D106"/>
  <sheetViews>
    <sheetView tabSelected="1" workbookViewId="0">
      <selection activeCell="C22" sqref="C22"/>
    </sheetView>
  </sheetViews>
  <sheetFormatPr defaultRowHeight="15"/>
  <cols>
    <col min="1" max="1" width="22.140625" customWidth="1"/>
    <col min="2" max="2" width="22.140625" style="56" customWidth="1"/>
    <col min="3" max="3" width="34.28515625" customWidth="1"/>
    <col min="5" max="5" width="12.7109375" customWidth="1"/>
  </cols>
  <sheetData>
    <row r="1" spans="1:4" ht="23.25">
      <c r="A1" s="95" t="s">
        <v>0</v>
      </c>
    </row>
    <row r="2" spans="1:4" s="15" customFormat="1">
      <c r="A2" s="15" t="s">
        <v>1</v>
      </c>
      <c r="B2" s="92" t="s">
        <v>2</v>
      </c>
      <c r="C2" s="15" t="s">
        <v>3</v>
      </c>
      <c r="D2" s="15" t="s">
        <v>4</v>
      </c>
    </row>
    <row r="3" spans="1:4">
      <c r="A3" s="15" t="s">
        <v>5</v>
      </c>
      <c r="B3" s="56">
        <v>2064.5167721980001</v>
      </c>
      <c r="C3" t="s">
        <v>6</v>
      </c>
    </row>
    <row r="4" spans="1:4">
      <c r="A4" s="15" t="s">
        <v>7</v>
      </c>
      <c r="B4" s="56">
        <v>26.835275939999999</v>
      </c>
      <c r="C4" t="s">
        <v>6</v>
      </c>
      <c r="D4" s="72">
        <v>22</v>
      </c>
    </row>
    <row r="5" spans="1:4">
      <c r="A5" s="15" t="s">
        <v>8</v>
      </c>
      <c r="B5" s="56">
        <v>5.9325227759999999</v>
      </c>
      <c r="C5" t="s">
        <v>6</v>
      </c>
      <c r="D5" s="72">
        <v>39</v>
      </c>
    </row>
    <row r="6" spans="1:4">
      <c r="A6" s="15" t="s">
        <v>9</v>
      </c>
      <c r="B6" s="56">
        <v>32.223149923000001</v>
      </c>
      <c r="C6" t="s">
        <v>6</v>
      </c>
      <c r="D6" s="72">
        <v>20</v>
      </c>
    </row>
    <row r="7" spans="1:4">
      <c r="A7" s="15" t="s">
        <v>10</v>
      </c>
      <c r="B7" s="56">
        <v>6.8935206359999999</v>
      </c>
      <c r="C7" t="s">
        <v>6</v>
      </c>
      <c r="D7" s="72">
        <v>38</v>
      </c>
    </row>
    <row r="8" spans="1:4">
      <c r="A8" s="15" t="s">
        <v>11</v>
      </c>
      <c r="B8" s="56">
        <v>183.34298030299999</v>
      </c>
      <c r="C8" t="s">
        <v>6</v>
      </c>
      <c r="D8" s="72">
        <v>2</v>
      </c>
    </row>
    <row r="9" spans="1:4">
      <c r="A9" s="15" t="s">
        <v>12</v>
      </c>
      <c r="B9" s="56">
        <v>10.504063559</v>
      </c>
      <c r="C9" t="s">
        <v>6</v>
      </c>
      <c r="D9" s="72">
        <v>33</v>
      </c>
    </row>
    <row r="10" spans="1:4">
      <c r="A10" s="15" t="s">
        <v>13</v>
      </c>
      <c r="B10" s="56">
        <v>17.382116184000001</v>
      </c>
      <c r="C10" t="s">
        <v>6</v>
      </c>
      <c r="D10" s="72">
        <v>28</v>
      </c>
    </row>
    <row r="11" spans="1:4">
      <c r="A11" s="15" t="s">
        <v>14</v>
      </c>
      <c r="B11" s="56">
        <v>4.706439284</v>
      </c>
      <c r="C11" t="s">
        <v>6</v>
      </c>
      <c r="D11" s="72">
        <v>42</v>
      </c>
    </row>
    <row r="12" spans="1:4">
      <c r="A12" s="15" t="s">
        <v>15</v>
      </c>
      <c r="B12" s="56">
        <v>2.7181817879999999</v>
      </c>
      <c r="C12" t="s">
        <v>6</v>
      </c>
      <c r="D12" s="72">
        <v>46</v>
      </c>
    </row>
    <row r="13" spans="1:4">
      <c r="A13" s="15" t="s">
        <v>16</v>
      </c>
      <c r="B13" s="56">
        <v>72.167896653</v>
      </c>
      <c r="C13" t="s">
        <v>6</v>
      </c>
      <c r="D13" s="72">
        <v>6</v>
      </c>
    </row>
    <row r="14" spans="1:4">
      <c r="A14" s="15" t="s">
        <v>17</v>
      </c>
      <c r="B14" s="56">
        <v>53.132659371999999</v>
      </c>
      <c r="C14" t="s">
        <v>6</v>
      </c>
      <c r="D14" s="72">
        <v>12</v>
      </c>
    </row>
    <row r="15" spans="1:4">
      <c r="A15" s="15" t="s">
        <v>18</v>
      </c>
      <c r="B15" s="56">
        <v>0.46070169900000002</v>
      </c>
      <c r="C15" t="s">
        <v>6</v>
      </c>
      <c r="D15" s="72">
        <v>51</v>
      </c>
    </row>
    <row r="16" spans="1:4">
      <c r="A16" s="15" t="s">
        <v>19</v>
      </c>
      <c r="B16" s="56">
        <v>4.2487853959999997</v>
      </c>
      <c r="C16" t="s">
        <v>6</v>
      </c>
      <c r="D16" s="72">
        <v>43</v>
      </c>
    </row>
    <row r="17" spans="1:4">
      <c r="A17" s="15" t="s">
        <v>20</v>
      </c>
      <c r="B17" s="56">
        <v>80.816530581999999</v>
      </c>
      <c r="C17" t="s">
        <v>6</v>
      </c>
      <c r="D17" s="72">
        <v>5</v>
      </c>
    </row>
    <row r="18" spans="1:4">
      <c r="A18" s="15" t="s">
        <v>21</v>
      </c>
      <c r="B18" s="56">
        <v>59.867697548999999</v>
      </c>
      <c r="C18" t="s">
        <v>6</v>
      </c>
      <c r="D18" s="72">
        <v>8</v>
      </c>
    </row>
    <row r="19" spans="1:4">
      <c r="A19" s="15" t="s">
        <v>22</v>
      </c>
      <c r="B19" s="56">
        <v>16.974468344999998</v>
      </c>
      <c r="C19" t="s">
        <v>6</v>
      </c>
      <c r="D19" s="72">
        <v>29</v>
      </c>
    </row>
    <row r="20" spans="1:4">
      <c r="A20" s="15" t="s">
        <v>23</v>
      </c>
      <c r="B20" s="56">
        <v>14.365536853</v>
      </c>
      <c r="C20" t="s">
        <v>6</v>
      </c>
      <c r="D20" s="72">
        <v>30</v>
      </c>
    </row>
    <row r="21" spans="1:4">
      <c r="A21" s="15" t="s">
        <v>24</v>
      </c>
      <c r="B21" s="56">
        <v>47.773811680000001</v>
      </c>
      <c r="C21" t="s">
        <v>6</v>
      </c>
      <c r="D21" s="72">
        <v>13</v>
      </c>
    </row>
    <row r="22" spans="1:4">
      <c r="A22" s="15" t="s">
        <v>25</v>
      </c>
      <c r="B22" s="56">
        <v>86.950707188999999</v>
      </c>
      <c r="C22" t="s">
        <v>6</v>
      </c>
      <c r="D22" s="72">
        <v>4</v>
      </c>
    </row>
    <row r="23" spans="1:4">
      <c r="A23" s="15" t="s">
        <v>26</v>
      </c>
      <c r="B23" s="56">
        <v>3.0621923870000001</v>
      </c>
      <c r="C23" t="s">
        <v>6</v>
      </c>
      <c r="D23" s="72">
        <v>45</v>
      </c>
    </row>
    <row r="24" spans="1:4">
      <c r="A24" s="15" t="s">
        <v>27</v>
      </c>
      <c r="B24" s="56">
        <v>17.855001049999998</v>
      </c>
      <c r="C24" t="s">
        <v>6</v>
      </c>
      <c r="D24" s="72">
        <v>27</v>
      </c>
    </row>
    <row r="25" spans="1:4">
      <c r="A25" s="15" t="s">
        <v>28</v>
      </c>
      <c r="B25" s="56">
        <v>34.863466051000003</v>
      </c>
      <c r="C25" t="s">
        <v>6</v>
      </c>
      <c r="D25" s="72">
        <v>18</v>
      </c>
    </row>
    <row r="26" spans="1:4">
      <c r="A26" s="15" t="s">
        <v>29</v>
      </c>
      <c r="B26" s="56">
        <v>61.562819519000001</v>
      </c>
      <c r="C26" t="s">
        <v>6</v>
      </c>
      <c r="D26" s="72">
        <v>7</v>
      </c>
    </row>
    <row r="27" spans="1:4">
      <c r="A27" s="15" t="s">
        <v>30</v>
      </c>
      <c r="B27" s="56">
        <v>26.560691983000002</v>
      </c>
      <c r="C27" t="s">
        <v>6</v>
      </c>
      <c r="D27" s="72">
        <v>23</v>
      </c>
    </row>
    <row r="28" spans="1:4">
      <c r="A28" s="15" t="s">
        <v>31</v>
      </c>
      <c r="B28" s="56">
        <v>13.690041898</v>
      </c>
      <c r="C28" t="s">
        <v>6</v>
      </c>
      <c r="D28" s="72">
        <v>31</v>
      </c>
    </row>
    <row r="29" spans="1:4">
      <c r="A29" s="15" t="s">
        <v>32</v>
      </c>
      <c r="B29" s="56">
        <v>19.389495937</v>
      </c>
      <c r="C29" t="s">
        <v>6</v>
      </c>
      <c r="D29" s="72">
        <v>25</v>
      </c>
    </row>
    <row r="30" spans="1:4">
      <c r="A30" s="15" t="s">
        <v>33</v>
      </c>
      <c r="B30" s="56">
        <v>2.3712016280000001</v>
      </c>
      <c r="C30" t="s">
        <v>6</v>
      </c>
      <c r="D30" s="72">
        <v>47</v>
      </c>
    </row>
    <row r="31" spans="1:4">
      <c r="A31" s="15" t="s">
        <v>34</v>
      </c>
      <c r="B31" s="56">
        <v>8.1606194670000001</v>
      </c>
      <c r="C31" t="s">
        <v>6</v>
      </c>
      <c r="D31" s="72">
        <v>35</v>
      </c>
    </row>
    <row r="32" spans="1:4">
      <c r="A32" s="15" t="s">
        <v>35</v>
      </c>
      <c r="B32" s="56">
        <v>10.360730803999999</v>
      </c>
      <c r="C32" t="s">
        <v>6</v>
      </c>
      <c r="D32" s="72">
        <v>34</v>
      </c>
    </row>
    <row r="33" spans="1:4">
      <c r="A33" s="15" t="s">
        <v>36</v>
      </c>
      <c r="B33" s="56">
        <v>7.1227501159999997</v>
      </c>
      <c r="C33" t="s">
        <v>6</v>
      </c>
      <c r="D33" s="72">
        <v>37</v>
      </c>
    </row>
    <row r="34" spans="1:4">
      <c r="A34" s="15" t="s">
        <v>37</v>
      </c>
      <c r="B34" s="56">
        <v>42.931856113000002</v>
      </c>
      <c r="C34" t="s">
        <v>6</v>
      </c>
      <c r="D34" s="72">
        <v>14</v>
      </c>
    </row>
    <row r="35" spans="1:4">
      <c r="A35" s="15" t="s">
        <v>38</v>
      </c>
      <c r="B35" s="56">
        <v>12.0023091</v>
      </c>
      <c r="C35" t="s">
        <v>6</v>
      </c>
      <c r="D35" s="72">
        <v>32</v>
      </c>
    </row>
    <row r="36" spans="1:4">
      <c r="A36" s="15" t="s">
        <v>39</v>
      </c>
      <c r="B36" s="56">
        <v>91.243498935999995</v>
      </c>
      <c r="C36" t="s">
        <v>6</v>
      </c>
      <c r="D36" s="72">
        <v>3</v>
      </c>
    </row>
    <row r="37" spans="1:4">
      <c r="A37" s="15" t="s">
        <v>40</v>
      </c>
      <c r="B37" s="56">
        <v>42.823944025999999</v>
      </c>
      <c r="C37" t="s">
        <v>6</v>
      </c>
      <c r="D37" s="72">
        <v>15</v>
      </c>
    </row>
    <row r="38" spans="1:4">
      <c r="A38" s="15" t="s">
        <v>41</v>
      </c>
      <c r="B38" s="56">
        <v>5.5314524340000002</v>
      </c>
      <c r="C38" t="s">
        <v>6</v>
      </c>
      <c r="D38" s="72">
        <v>40</v>
      </c>
    </row>
    <row r="39" spans="1:4">
      <c r="A39" s="15" t="s">
        <v>42</v>
      </c>
      <c r="B39" s="56">
        <v>56.579107501999999</v>
      </c>
      <c r="C39" t="s">
        <v>6</v>
      </c>
      <c r="D39" s="72">
        <v>10</v>
      </c>
    </row>
    <row r="40" spans="1:4">
      <c r="A40" s="15" t="s">
        <v>43</v>
      </c>
      <c r="B40" s="56">
        <v>7.745710882</v>
      </c>
      <c r="C40" t="s">
        <v>6</v>
      </c>
      <c r="D40" s="72">
        <v>36</v>
      </c>
    </row>
    <row r="41" spans="1:4">
      <c r="A41" s="15" t="s">
        <v>44</v>
      </c>
      <c r="B41" s="56">
        <v>34.062006093999997</v>
      </c>
      <c r="C41" t="s">
        <v>6</v>
      </c>
      <c r="D41" s="72">
        <v>19</v>
      </c>
    </row>
    <row r="42" spans="1:4">
      <c r="A42" s="15" t="s">
        <v>45</v>
      </c>
      <c r="B42" s="56">
        <v>53.187101140000003</v>
      </c>
      <c r="C42" t="s">
        <v>6</v>
      </c>
      <c r="D42" s="72">
        <v>11</v>
      </c>
    </row>
    <row r="43" spans="1:4">
      <c r="A43" s="15" t="s">
        <v>46</v>
      </c>
      <c r="B43" s="56">
        <v>3.0745496029999999</v>
      </c>
      <c r="C43" t="s">
        <v>6</v>
      </c>
      <c r="D43" s="72">
        <v>44</v>
      </c>
    </row>
    <row r="44" spans="1:4">
      <c r="A44" s="15" t="s">
        <v>47</v>
      </c>
      <c r="B44" s="56">
        <v>38.027443519000002</v>
      </c>
      <c r="C44" t="s">
        <v>6</v>
      </c>
      <c r="D44" s="72">
        <v>17</v>
      </c>
    </row>
    <row r="45" spans="1:4">
      <c r="A45" s="15" t="s">
        <v>48</v>
      </c>
      <c r="B45" s="56">
        <v>2.1126016590000001</v>
      </c>
      <c r="C45" t="s">
        <v>6</v>
      </c>
      <c r="D45" s="72">
        <v>48</v>
      </c>
    </row>
    <row r="46" spans="1:4">
      <c r="A46" s="15" t="s">
        <v>49</v>
      </c>
      <c r="B46" s="56">
        <v>38.947642021999997</v>
      </c>
      <c r="C46" t="s">
        <v>6</v>
      </c>
      <c r="D46" s="72">
        <v>16</v>
      </c>
    </row>
    <row r="47" spans="1:4">
      <c r="A47" s="15" t="s">
        <v>50</v>
      </c>
      <c r="B47" s="56">
        <v>455.03144800299998</v>
      </c>
      <c r="C47" t="s">
        <v>6</v>
      </c>
      <c r="D47" s="72">
        <v>1</v>
      </c>
    </row>
    <row r="48" spans="1:4">
      <c r="A48" s="15" t="s">
        <v>51</v>
      </c>
      <c r="B48" s="56">
        <v>18.213008431999999</v>
      </c>
      <c r="C48" t="s">
        <v>6</v>
      </c>
      <c r="D48" s="72">
        <v>26</v>
      </c>
    </row>
    <row r="49" spans="1:4">
      <c r="A49" s="15" t="s">
        <v>52</v>
      </c>
      <c r="B49" s="56">
        <v>1.865157886</v>
      </c>
      <c r="C49" t="s">
        <v>6</v>
      </c>
      <c r="D49" s="72">
        <v>50</v>
      </c>
    </row>
    <row r="50" spans="1:4">
      <c r="A50" s="15" t="s">
        <v>53</v>
      </c>
      <c r="B50" s="56">
        <v>21.780042104</v>
      </c>
      <c r="C50" t="s">
        <v>6</v>
      </c>
      <c r="D50" s="72">
        <v>24</v>
      </c>
    </row>
    <row r="51" spans="1:4">
      <c r="A51" s="15" t="s">
        <v>54</v>
      </c>
      <c r="B51" s="56">
        <v>57.776271927000003</v>
      </c>
      <c r="C51" t="s">
        <v>6</v>
      </c>
      <c r="D51" s="72">
        <v>9</v>
      </c>
    </row>
    <row r="52" spans="1:4">
      <c r="A52" s="15" t="s">
        <v>55</v>
      </c>
      <c r="B52" s="56">
        <v>4.8570393420000002</v>
      </c>
      <c r="C52" t="s">
        <v>6</v>
      </c>
      <c r="D52" s="72">
        <v>41</v>
      </c>
    </row>
    <row r="53" spans="1:4">
      <c r="A53" s="15" t="s">
        <v>56</v>
      </c>
      <c r="B53" s="56">
        <v>27.513550226</v>
      </c>
      <c r="C53" t="s">
        <v>6</v>
      </c>
      <c r="D53" s="72">
        <v>21</v>
      </c>
    </row>
    <row r="54" spans="1:4">
      <c r="A54" s="15" t="s">
        <v>57</v>
      </c>
      <c r="B54" s="56">
        <v>2.0677864160000001</v>
      </c>
      <c r="C54" t="s">
        <v>6</v>
      </c>
      <c r="D54" s="72">
        <v>49</v>
      </c>
    </row>
    <row r="55" spans="1:4">
      <c r="A55" s="91" t="s">
        <v>5</v>
      </c>
      <c r="B55" s="73">
        <v>6070.1266499452231</v>
      </c>
      <c r="C55" t="s">
        <v>58</v>
      </c>
    </row>
    <row r="56" spans="1:4">
      <c r="A56" s="91" t="s">
        <v>7</v>
      </c>
      <c r="B56" s="73">
        <v>5202.9550270382197</v>
      </c>
      <c r="C56" t="s">
        <v>58</v>
      </c>
      <c r="D56">
        <v>15</v>
      </c>
    </row>
    <row r="57" spans="1:4">
      <c r="A57" s="91" t="s">
        <v>8</v>
      </c>
      <c r="B57" s="73">
        <v>8015.4820498477975</v>
      </c>
      <c r="C57" t="s">
        <v>58</v>
      </c>
      <c r="D57">
        <v>5</v>
      </c>
    </row>
    <row r="58" spans="1:4">
      <c r="A58" s="91" t="s">
        <v>9</v>
      </c>
      <c r="B58" s="73">
        <v>4249.7385944842681</v>
      </c>
      <c r="C58" t="s">
        <v>58</v>
      </c>
      <c r="D58">
        <v>30</v>
      </c>
    </row>
    <row r="59" spans="1:4">
      <c r="A59" s="91" t="s">
        <v>10</v>
      </c>
      <c r="B59" s="73">
        <v>2232.1018367713027</v>
      </c>
      <c r="C59" t="s">
        <v>58</v>
      </c>
      <c r="D59">
        <v>45</v>
      </c>
    </row>
    <row r="60" spans="1:4">
      <c r="A60" s="91" t="s">
        <v>11</v>
      </c>
      <c r="B60" s="73">
        <v>4649.6857151900003</v>
      </c>
      <c r="C60" t="s">
        <v>58</v>
      </c>
      <c r="D60">
        <v>24</v>
      </c>
    </row>
    <row r="61" spans="1:4">
      <c r="A61" s="91" t="s">
        <v>12</v>
      </c>
      <c r="B61" s="73">
        <v>1763.1684265512356</v>
      </c>
      <c r="C61" t="s">
        <v>58</v>
      </c>
      <c r="D61">
        <v>50</v>
      </c>
    </row>
    <row r="62" spans="1:4">
      <c r="A62" s="91" t="s">
        <v>13</v>
      </c>
      <c r="B62" s="73">
        <v>4729.73872980344</v>
      </c>
      <c r="C62" t="s">
        <v>58</v>
      </c>
      <c r="D62">
        <v>22</v>
      </c>
    </row>
    <row r="63" spans="1:4">
      <c r="A63" s="91" t="s">
        <v>14</v>
      </c>
      <c r="B63" s="73">
        <v>4474.1545996499726</v>
      </c>
      <c r="C63" t="s">
        <v>58</v>
      </c>
      <c r="D63">
        <v>29</v>
      </c>
    </row>
    <row r="64" spans="1:4">
      <c r="A64" s="91" t="s">
        <v>15</v>
      </c>
      <c r="B64" s="73">
        <v>3870.6753834104666</v>
      </c>
      <c r="C64" t="s">
        <v>58</v>
      </c>
      <c r="D64">
        <v>34</v>
      </c>
    </row>
    <row r="65" spans="1:4">
      <c r="A65" s="91" t="s">
        <v>16</v>
      </c>
      <c r="B65" s="73">
        <v>3087.7645380636795</v>
      </c>
      <c r="C65" t="s">
        <v>58</v>
      </c>
      <c r="D65">
        <v>38</v>
      </c>
    </row>
    <row r="66" spans="1:4">
      <c r="A66" s="91" t="s">
        <v>17</v>
      </c>
      <c r="B66" s="73">
        <v>4752.100807467893</v>
      </c>
      <c r="C66" t="s">
        <v>58</v>
      </c>
      <c r="D66">
        <v>21</v>
      </c>
    </row>
    <row r="67" spans="1:4">
      <c r="A67" s="91" t="s">
        <v>18</v>
      </c>
      <c r="B67" s="73">
        <v>318.57205219943216</v>
      </c>
      <c r="C67" t="s">
        <v>58</v>
      </c>
      <c r="D67">
        <v>51</v>
      </c>
    </row>
    <row r="68" spans="1:4">
      <c r="A68" s="91" t="s">
        <v>19</v>
      </c>
      <c r="B68" s="73">
        <v>2122.6743930788025</v>
      </c>
      <c r="C68" t="s">
        <v>58</v>
      </c>
      <c r="D68">
        <v>47</v>
      </c>
    </row>
    <row r="69" spans="1:4">
      <c r="A69" s="91" t="s">
        <v>20</v>
      </c>
      <c r="B69" s="73">
        <v>6358.4206098775485</v>
      </c>
      <c r="C69" t="s">
        <v>58</v>
      </c>
      <c r="D69">
        <v>10</v>
      </c>
    </row>
    <row r="70" spans="1:4">
      <c r="A70" s="91" t="s">
        <v>21</v>
      </c>
      <c r="B70" s="73">
        <v>8646.0600639056083</v>
      </c>
      <c r="C70" t="s">
        <v>58</v>
      </c>
      <c r="D70">
        <v>4</v>
      </c>
    </row>
    <row r="71" spans="1:4">
      <c r="A71" s="91" t="s">
        <v>22</v>
      </c>
      <c r="B71" s="73">
        <v>5236.6284697028032</v>
      </c>
      <c r="C71" t="s">
        <v>58</v>
      </c>
      <c r="D71">
        <v>14</v>
      </c>
    </row>
    <row r="72" spans="1:4">
      <c r="A72" s="91" t="s">
        <v>23</v>
      </c>
      <c r="B72" s="73">
        <v>4835.8943774435247</v>
      </c>
      <c r="C72" t="s">
        <v>58</v>
      </c>
      <c r="D72">
        <v>19</v>
      </c>
    </row>
    <row r="73" spans="1:4">
      <c r="A73" s="91" t="s">
        <v>24</v>
      </c>
      <c r="B73" s="73">
        <v>10411.930785036609</v>
      </c>
      <c r="C73" t="s">
        <v>58</v>
      </c>
      <c r="D73">
        <v>3</v>
      </c>
    </row>
    <row r="74" spans="1:4">
      <c r="A74" s="91" t="s">
        <v>25</v>
      </c>
      <c r="B74" s="73">
        <v>18911.619010426861</v>
      </c>
      <c r="C74" t="s">
        <v>58</v>
      </c>
      <c r="D74">
        <v>1</v>
      </c>
    </row>
    <row r="75" spans="1:4">
      <c r="A75" s="91" t="s">
        <v>26</v>
      </c>
      <c r="B75" s="73">
        <v>2179.4777460975424</v>
      </c>
      <c r="C75" t="s">
        <v>58</v>
      </c>
      <c r="D75">
        <v>46</v>
      </c>
    </row>
    <row r="76" spans="1:4">
      <c r="A76" s="91" t="s">
        <v>27</v>
      </c>
      <c r="B76" s="73">
        <v>2850.7702188331241</v>
      </c>
      <c r="C76" t="s">
        <v>58</v>
      </c>
      <c r="D76">
        <v>40</v>
      </c>
    </row>
    <row r="77" spans="1:4">
      <c r="A77" s="91" t="s">
        <v>28</v>
      </c>
      <c r="B77" s="73">
        <v>4885.4583292636908</v>
      </c>
      <c r="C77" t="s">
        <v>58</v>
      </c>
      <c r="D77">
        <v>18</v>
      </c>
    </row>
    <row r="78" spans="1:4">
      <c r="A78" s="91" t="s">
        <v>29</v>
      </c>
      <c r="B78" s="73">
        <v>6071.0091642794478</v>
      </c>
      <c r="C78" t="s">
        <v>58</v>
      </c>
      <c r="D78">
        <v>11</v>
      </c>
    </row>
    <row r="79" spans="1:4">
      <c r="A79" s="75" t="s">
        <v>30</v>
      </c>
      <c r="B79" s="93">
        <v>4584.8437202827963</v>
      </c>
      <c r="C79" s="94" t="s">
        <v>58</v>
      </c>
      <c r="D79" s="94">
        <v>27</v>
      </c>
    </row>
    <row r="80" spans="1:4">
      <c r="A80" s="91" t="s">
        <v>31</v>
      </c>
      <c r="B80" s="73">
        <v>4651.6590463278681</v>
      </c>
      <c r="C80" t="s">
        <v>58</v>
      </c>
      <c r="D80">
        <v>23</v>
      </c>
    </row>
    <row r="81" spans="1:4">
      <c r="A81" s="91" t="s">
        <v>32</v>
      </c>
      <c r="B81" s="73">
        <v>3104.5715302909343</v>
      </c>
      <c r="C81" t="s">
        <v>58</v>
      </c>
      <c r="D81">
        <v>37</v>
      </c>
    </row>
    <row r="82" spans="1:4">
      <c r="A82" s="91" t="s">
        <v>33</v>
      </c>
      <c r="B82" s="73">
        <v>2085.0622765959129</v>
      </c>
      <c r="C82" t="s">
        <v>58</v>
      </c>
      <c r="D82">
        <v>48</v>
      </c>
    </row>
    <row r="83" spans="1:4">
      <c r="A83" s="91" t="s">
        <v>34</v>
      </c>
      <c r="B83" s="73">
        <v>4069.1906699942406</v>
      </c>
      <c r="C83" t="s">
        <v>58</v>
      </c>
      <c r="D83">
        <v>31</v>
      </c>
    </row>
    <row r="84" spans="1:4">
      <c r="A84" s="91" t="s">
        <v>35</v>
      </c>
      <c r="B84" s="73">
        <v>3170.8754224602726</v>
      </c>
      <c r="C84" t="s">
        <v>58</v>
      </c>
      <c r="D84">
        <v>36</v>
      </c>
    </row>
    <row r="85" spans="1:4">
      <c r="A85" s="91" t="s">
        <v>36</v>
      </c>
      <c r="B85" s="73">
        <v>5055.0662554150649</v>
      </c>
      <c r="C85" t="s">
        <v>58</v>
      </c>
      <c r="D85">
        <v>17</v>
      </c>
    </row>
    <row r="86" spans="1:4">
      <c r="A86" s="91" t="s">
        <v>37</v>
      </c>
      <c r="B86" s="73">
        <v>4518.7379649465083</v>
      </c>
      <c r="C86" t="s">
        <v>58</v>
      </c>
      <c r="D86">
        <v>28</v>
      </c>
    </row>
    <row r="87" spans="1:4">
      <c r="A87" s="91" t="s">
        <v>38</v>
      </c>
      <c r="B87" s="73">
        <v>5634.2097381723133</v>
      </c>
      <c r="C87" t="s">
        <v>58</v>
      </c>
      <c r="D87">
        <v>12</v>
      </c>
    </row>
    <row r="88" spans="1:4">
      <c r="A88" s="91" t="s">
        <v>39</v>
      </c>
      <c r="B88" s="73">
        <v>4592.6591813823434</v>
      </c>
      <c r="C88" t="s">
        <v>58</v>
      </c>
      <c r="D88">
        <v>26</v>
      </c>
    </row>
    <row r="89" spans="1:4">
      <c r="A89" s="91" t="s">
        <v>40</v>
      </c>
      <c r="B89" s="73">
        <v>3876.8650173130168</v>
      </c>
      <c r="C89" t="s">
        <v>58</v>
      </c>
      <c r="D89">
        <v>33</v>
      </c>
    </row>
    <row r="90" spans="1:4">
      <c r="A90" s="91" t="s">
        <v>41</v>
      </c>
      <c r="B90" s="73">
        <v>6944.1057561940725</v>
      </c>
      <c r="C90" t="s">
        <v>58</v>
      </c>
      <c r="D90">
        <v>8</v>
      </c>
    </row>
    <row r="91" spans="1:4">
      <c r="A91" s="91" t="s">
        <v>42</v>
      </c>
      <c r="B91" s="73">
        <v>4761.2269703779357</v>
      </c>
      <c r="C91" t="s">
        <v>58</v>
      </c>
      <c r="D91">
        <v>20</v>
      </c>
    </row>
    <row r="92" spans="1:4">
      <c r="A92" s="91" t="s">
        <v>43</v>
      </c>
      <c r="B92" s="73">
        <v>1891.3229773064513</v>
      </c>
      <c r="C92" t="s">
        <v>58</v>
      </c>
      <c r="D92">
        <v>49</v>
      </c>
    </row>
    <row r="93" spans="1:4">
      <c r="A93" s="91" t="s">
        <v>44</v>
      </c>
      <c r="B93" s="73">
        <v>7972.6236541723556</v>
      </c>
      <c r="C93" t="s">
        <v>58</v>
      </c>
      <c r="D93">
        <v>6</v>
      </c>
    </row>
    <row r="94" spans="1:4">
      <c r="A94" s="91" t="s">
        <v>45</v>
      </c>
      <c r="B94" s="73">
        <v>4066.6804605424477</v>
      </c>
      <c r="C94" t="s">
        <v>58</v>
      </c>
      <c r="D94">
        <v>32</v>
      </c>
    </row>
    <row r="95" spans="1:4">
      <c r="A95" s="91" t="s">
        <v>46</v>
      </c>
      <c r="B95" s="73">
        <v>2764.1171357214007</v>
      </c>
      <c r="C95" t="s">
        <v>58</v>
      </c>
      <c r="D95">
        <v>41</v>
      </c>
    </row>
    <row r="96" spans="1:4">
      <c r="A96" s="91" t="s">
        <v>47</v>
      </c>
      <c r="B96" s="73">
        <v>6940.7951292894413</v>
      </c>
      <c r="C96" t="s">
        <v>58</v>
      </c>
      <c r="D96">
        <v>9</v>
      </c>
    </row>
    <row r="97" spans="1:4">
      <c r="A97" s="91" t="s">
        <v>48</v>
      </c>
      <c r="B97" s="73">
        <v>2284.7112415361603</v>
      </c>
      <c r="C97" t="s">
        <v>58</v>
      </c>
      <c r="D97">
        <v>44</v>
      </c>
    </row>
    <row r="98" spans="1:4">
      <c r="A98" s="91" t="s">
        <v>49</v>
      </c>
      <c r="B98" s="73">
        <v>5388.6260623292173</v>
      </c>
      <c r="C98" t="s">
        <v>58</v>
      </c>
      <c r="D98">
        <v>13</v>
      </c>
    </row>
    <row r="99" spans="1:4">
      <c r="A99" s="91" t="s">
        <v>50</v>
      </c>
      <c r="B99" s="73">
        <v>14542.005867565485</v>
      </c>
      <c r="C99" t="s">
        <v>58</v>
      </c>
      <c r="D99">
        <v>2</v>
      </c>
    </row>
    <row r="100" spans="1:4">
      <c r="A100" s="91" t="s">
        <v>51</v>
      </c>
      <c r="B100" s="73">
        <v>5198.3505118858729</v>
      </c>
      <c r="C100" t="s">
        <v>58</v>
      </c>
      <c r="D100">
        <v>16</v>
      </c>
    </row>
    <row r="101" spans="1:4">
      <c r="A101" s="91" t="s">
        <v>52</v>
      </c>
      <c r="B101" s="73">
        <v>2876.1418951322526</v>
      </c>
      <c r="C101" t="s">
        <v>58</v>
      </c>
      <c r="D101">
        <v>39</v>
      </c>
    </row>
    <row r="102" spans="1:4">
      <c r="A102" s="91" t="s">
        <v>53</v>
      </c>
      <c r="B102" s="73">
        <v>2471.8601851394733</v>
      </c>
      <c r="C102" t="s">
        <v>58</v>
      </c>
      <c r="D102">
        <v>43</v>
      </c>
    </row>
    <row r="103" spans="1:4">
      <c r="A103" s="91" t="s">
        <v>54</v>
      </c>
      <c r="B103" s="73">
        <v>7259.9855654182238</v>
      </c>
      <c r="C103" t="s">
        <v>58</v>
      </c>
      <c r="D103">
        <v>7</v>
      </c>
    </row>
    <row r="104" spans="1:4">
      <c r="A104" s="91" t="s">
        <v>55</v>
      </c>
      <c r="B104" s="73">
        <v>2744.122581115369</v>
      </c>
      <c r="C104" t="s">
        <v>58</v>
      </c>
      <c r="D104">
        <v>42</v>
      </c>
    </row>
    <row r="105" spans="1:4">
      <c r="A105" s="91" t="s">
        <v>56</v>
      </c>
      <c r="B105" s="73">
        <v>4615.6124167606813</v>
      </c>
      <c r="C105" t="s">
        <v>58</v>
      </c>
      <c r="D105">
        <v>25</v>
      </c>
    </row>
    <row r="106" spans="1:4">
      <c r="A106" s="91" t="s">
        <v>57</v>
      </c>
      <c r="B106" s="73">
        <v>3518.9296719977947</v>
      </c>
      <c r="C106" t="s">
        <v>58</v>
      </c>
      <c r="D106">
        <v>35</v>
      </c>
    </row>
  </sheetData>
  <sortState xmlns:xlrd2="http://schemas.microsoft.com/office/spreadsheetml/2017/richdata2" ref="A56:C106">
    <sortCondition ref="A56:A106"/>
  </sortState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7E64-682A-4114-9690-5665DB28EBDE}">
  <dimension ref="A1:K54"/>
  <sheetViews>
    <sheetView topLeftCell="A19" workbookViewId="0">
      <selection activeCell="J2" sqref="J2:J52"/>
    </sheetView>
  </sheetViews>
  <sheetFormatPr defaultRowHeight="15"/>
  <cols>
    <col min="1" max="1" width="19" customWidth="1"/>
    <col min="2" max="2" width="25.85546875" customWidth="1"/>
    <col min="3" max="4" width="22" customWidth="1"/>
    <col min="6" max="7" width="9.140625" customWidth="1"/>
    <col min="8" max="8" width="22.28515625" customWidth="1"/>
    <col min="9" max="9" width="17" customWidth="1"/>
    <col min="10" max="10" width="19.85546875" customWidth="1"/>
    <col min="11" max="11" width="20.42578125" customWidth="1"/>
  </cols>
  <sheetData>
    <row r="1" spans="1:11">
      <c r="A1" s="75" t="s">
        <v>1</v>
      </c>
      <c r="B1" s="76" t="s">
        <v>59</v>
      </c>
      <c r="C1" s="76" t="s">
        <v>60</v>
      </c>
      <c r="D1" s="76" t="s">
        <v>61</v>
      </c>
      <c r="E1" s="77" t="s">
        <v>62</v>
      </c>
      <c r="F1" s="78" t="s">
        <v>63</v>
      </c>
      <c r="G1" s="78" t="s">
        <v>3</v>
      </c>
      <c r="H1" s="78" t="s">
        <v>64</v>
      </c>
      <c r="I1" s="78" t="s">
        <v>65</v>
      </c>
      <c r="J1" s="78" t="s">
        <v>66</v>
      </c>
      <c r="K1" s="78" t="s">
        <v>67</v>
      </c>
    </row>
    <row r="2" spans="1:11">
      <c r="A2" t="s">
        <v>7</v>
      </c>
      <c r="B2" s="79">
        <v>27446531415</v>
      </c>
      <c r="C2" s="81">
        <v>27.446531414999999</v>
      </c>
      <c r="D2" s="89">
        <f>RANK(C2,C$2:C$52)</f>
        <v>22</v>
      </c>
      <c r="E2" s="80">
        <v>6.0284027514842409E-2</v>
      </c>
      <c r="F2">
        <v>2023</v>
      </c>
      <c r="G2" t="s">
        <v>68</v>
      </c>
      <c r="H2">
        <v>13</v>
      </c>
      <c r="I2" s="82">
        <v>5108468</v>
      </c>
      <c r="J2" s="7">
        <f>B2/I2</f>
        <v>5372.7519512699309</v>
      </c>
      <c r="K2">
        <f>RANK(J2,J$2:J$52)</f>
        <v>14</v>
      </c>
    </row>
    <row r="3" spans="1:11">
      <c r="A3" t="s">
        <v>8</v>
      </c>
      <c r="B3" s="79">
        <v>5243510147</v>
      </c>
      <c r="C3" s="81">
        <v>5.2435101470000003</v>
      </c>
      <c r="D3" s="89">
        <f t="shared" ref="D3:D52" si="0">RANK(C3,C$2:C$52)</f>
        <v>40</v>
      </c>
      <c r="E3" s="80">
        <v>-5.9339277588504991E-2</v>
      </c>
      <c r="F3">
        <v>2023</v>
      </c>
      <c r="G3" t="s">
        <v>68</v>
      </c>
      <c r="H3">
        <v>38</v>
      </c>
      <c r="I3" s="82">
        <v>733406</v>
      </c>
      <c r="J3" s="7">
        <f t="shared" ref="J3:J54" si="1">B3/I3</f>
        <v>7149.5326558550105</v>
      </c>
      <c r="K3">
        <f t="shared" ref="K3:K52" si="2">RANK(J3,J$2:J$52)</f>
        <v>7</v>
      </c>
    </row>
    <row r="4" spans="1:11">
      <c r="A4" t="s">
        <v>9</v>
      </c>
      <c r="B4" s="79">
        <v>28791294080</v>
      </c>
      <c r="C4" s="81">
        <v>28.79129408</v>
      </c>
      <c r="D4" s="89">
        <f t="shared" si="0"/>
        <v>19</v>
      </c>
      <c r="E4" s="80">
        <v>5.4866571069010828E-2</v>
      </c>
      <c r="F4">
        <v>2023</v>
      </c>
      <c r="G4" t="s">
        <v>68</v>
      </c>
      <c r="H4">
        <v>15</v>
      </c>
      <c r="I4" s="82">
        <v>7431344</v>
      </c>
      <c r="J4" s="7">
        <f t="shared" si="1"/>
        <v>3874.3051162750639</v>
      </c>
      <c r="K4">
        <f t="shared" si="2"/>
        <v>32</v>
      </c>
    </row>
    <row r="5" spans="1:11">
      <c r="A5" t="s">
        <v>10</v>
      </c>
      <c r="B5" s="79">
        <v>6450277790</v>
      </c>
      <c r="C5" s="81">
        <v>6.4502777900000003</v>
      </c>
      <c r="D5" s="89">
        <f t="shared" si="0"/>
        <v>38</v>
      </c>
      <c r="E5" s="80">
        <v>9.1950807345005048E-2</v>
      </c>
      <c r="F5">
        <v>2023</v>
      </c>
      <c r="G5" t="s">
        <v>68</v>
      </c>
      <c r="H5">
        <v>10</v>
      </c>
      <c r="I5" s="82">
        <v>3067732</v>
      </c>
      <c r="J5" s="7">
        <f t="shared" si="1"/>
        <v>2102.6210210018344</v>
      </c>
      <c r="K5">
        <f t="shared" si="2"/>
        <v>46</v>
      </c>
    </row>
    <row r="6" spans="1:11">
      <c r="A6" t="s">
        <v>11</v>
      </c>
      <c r="B6" s="79">
        <v>178717233682</v>
      </c>
      <c r="C6" s="81">
        <v>178.717233682</v>
      </c>
      <c r="D6" s="89">
        <f t="shared" si="0"/>
        <v>2</v>
      </c>
      <c r="E6" s="80">
        <v>-4.0384056438883431E-2</v>
      </c>
      <c r="F6">
        <v>2023</v>
      </c>
      <c r="G6" t="s">
        <v>68</v>
      </c>
      <c r="H6">
        <v>35</v>
      </c>
      <c r="I6" s="82">
        <v>38965193</v>
      </c>
      <c r="J6" s="7">
        <f t="shared" si="1"/>
        <v>4586.5866411081297</v>
      </c>
      <c r="K6">
        <f t="shared" si="2"/>
        <v>25</v>
      </c>
    </row>
    <row r="7" spans="1:11">
      <c r="A7" t="s">
        <v>12</v>
      </c>
      <c r="B7" s="79">
        <v>10377615814</v>
      </c>
      <c r="C7" s="81">
        <v>10.377615814</v>
      </c>
      <c r="D7" s="89">
        <f t="shared" si="0"/>
        <v>32</v>
      </c>
      <c r="E7" s="80">
        <v>8.1267339987640685E-3</v>
      </c>
      <c r="F7">
        <v>2023</v>
      </c>
      <c r="G7" t="s">
        <v>68</v>
      </c>
      <c r="H7">
        <v>29</v>
      </c>
      <c r="I7" s="82">
        <v>5877610</v>
      </c>
      <c r="J7" s="7">
        <f t="shared" si="1"/>
        <v>1765.6183064204668</v>
      </c>
      <c r="K7">
        <f t="shared" si="2"/>
        <v>49</v>
      </c>
    </row>
    <row r="8" spans="1:11">
      <c r="A8" t="s">
        <v>13</v>
      </c>
      <c r="B8" s="79">
        <v>15824738604</v>
      </c>
      <c r="C8" s="81">
        <v>15.824738604</v>
      </c>
      <c r="D8" s="89">
        <f t="shared" si="0"/>
        <v>29</v>
      </c>
      <c r="E8" s="80">
        <v>3.1332624457894864E-2</v>
      </c>
      <c r="F8">
        <v>2023</v>
      </c>
      <c r="G8" t="s">
        <v>68</v>
      </c>
      <c r="H8">
        <v>21</v>
      </c>
      <c r="I8" s="82">
        <v>3617176</v>
      </c>
      <c r="J8" s="7">
        <f t="shared" si="1"/>
        <v>4374.8876482648338</v>
      </c>
      <c r="K8">
        <f t="shared" si="2"/>
        <v>27</v>
      </c>
    </row>
    <row r="9" spans="1:11">
      <c r="A9" t="s">
        <v>14</v>
      </c>
      <c r="B9" s="79">
        <v>4920971511</v>
      </c>
      <c r="C9" s="81">
        <v>4.9209715110000003</v>
      </c>
      <c r="D9" s="89">
        <f t="shared" si="0"/>
        <v>42</v>
      </c>
      <c r="E9" s="80">
        <v>-6.1158977193722319E-2</v>
      </c>
      <c r="F9">
        <v>2023</v>
      </c>
      <c r="G9" t="s">
        <v>68</v>
      </c>
      <c r="H9">
        <v>39</v>
      </c>
      <c r="I9" s="82">
        <v>1031890</v>
      </c>
      <c r="J9" s="7">
        <f t="shared" si="1"/>
        <v>4768.8915591778195</v>
      </c>
      <c r="K9">
        <f t="shared" si="2"/>
        <v>21</v>
      </c>
    </row>
    <row r="10" spans="1:11">
      <c r="A10" t="s">
        <v>15</v>
      </c>
      <c r="B10" s="79">
        <v>1746272659</v>
      </c>
      <c r="C10" s="81">
        <v>1.7462726589999999</v>
      </c>
      <c r="D10" s="89">
        <f t="shared" si="0"/>
        <v>50</v>
      </c>
      <c r="E10" s="80">
        <v>0.14119979365885471</v>
      </c>
      <c r="F10">
        <v>2023</v>
      </c>
      <c r="G10" t="s">
        <v>68</v>
      </c>
      <c r="H10">
        <v>7</v>
      </c>
      <c r="I10" s="82">
        <v>678972</v>
      </c>
      <c r="J10" s="7">
        <f t="shared" si="1"/>
        <v>2571.9361902994528</v>
      </c>
      <c r="K10">
        <f t="shared" si="2"/>
        <v>42</v>
      </c>
    </row>
    <row r="11" spans="1:11">
      <c r="A11" t="s">
        <v>16</v>
      </c>
      <c r="B11" s="79">
        <v>68898735206</v>
      </c>
      <c r="C11" s="81">
        <v>68.898735205999998</v>
      </c>
      <c r="D11" s="89">
        <f t="shared" si="0"/>
        <v>6</v>
      </c>
      <c r="E11" s="80">
        <v>1.7274692023740323E-2</v>
      </c>
      <c r="F11">
        <v>2023</v>
      </c>
      <c r="G11" t="s">
        <v>68</v>
      </c>
      <c r="H11">
        <v>27</v>
      </c>
      <c r="I11" s="82">
        <v>22610726</v>
      </c>
      <c r="J11" s="7">
        <f t="shared" si="1"/>
        <v>3047.1704095657965</v>
      </c>
      <c r="K11">
        <f t="shared" si="2"/>
        <v>36</v>
      </c>
    </row>
    <row r="12" spans="1:11">
      <c r="A12" t="s">
        <v>17</v>
      </c>
      <c r="B12" s="79">
        <v>49772039901</v>
      </c>
      <c r="C12" s="81">
        <v>49.772039900999999</v>
      </c>
      <c r="D12" s="89">
        <f t="shared" si="0"/>
        <v>12</v>
      </c>
      <c r="E12" s="80">
        <v>5.0969728754818533E-2</v>
      </c>
      <c r="F12">
        <v>2023</v>
      </c>
      <c r="G12" t="s">
        <v>68</v>
      </c>
      <c r="H12">
        <v>17</v>
      </c>
      <c r="I12" s="82">
        <v>11029227</v>
      </c>
      <c r="J12" s="7">
        <f t="shared" si="1"/>
        <v>4512.7405484536675</v>
      </c>
      <c r="K12">
        <f t="shared" si="2"/>
        <v>26</v>
      </c>
    </row>
    <row r="13" spans="1:11">
      <c r="A13" t="s">
        <v>18</v>
      </c>
      <c r="B13" s="79">
        <v>570136398</v>
      </c>
      <c r="C13" s="81">
        <v>0.57013639800000004</v>
      </c>
      <c r="D13" s="89">
        <f t="shared" si="0"/>
        <v>51</v>
      </c>
      <c r="E13" s="80">
        <v>0.31472733735445568</v>
      </c>
      <c r="F13">
        <v>2023</v>
      </c>
      <c r="G13" t="s">
        <v>68</v>
      </c>
      <c r="H13">
        <v>2</v>
      </c>
      <c r="I13" s="82">
        <v>1435138</v>
      </c>
      <c r="J13" s="7">
        <f t="shared" si="1"/>
        <v>397.26939012136813</v>
      </c>
      <c r="K13">
        <f t="shared" si="2"/>
        <v>51</v>
      </c>
    </row>
    <row r="14" spans="1:11">
      <c r="A14" t="s">
        <v>19</v>
      </c>
      <c r="B14" s="79">
        <v>4011014587</v>
      </c>
      <c r="C14" s="81">
        <v>4.011014587</v>
      </c>
      <c r="D14" s="89">
        <f t="shared" si="0"/>
        <v>43</v>
      </c>
      <c r="E14" s="80">
        <v>-1.6611743455450911E-2</v>
      </c>
      <c r="F14">
        <v>2023</v>
      </c>
      <c r="G14" t="s">
        <v>68</v>
      </c>
      <c r="H14">
        <v>33</v>
      </c>
      <c r="I14" s="82">
        <v>1964726</v>
      </c>
      <c r="J14" s="7">
        <f t="shared" si="1"/>
        <v>2041.513466508816</v>
      </c>
      <c r="K14">
        <f t="shared" si="2"/>
        <v>47</v>
      </c>
    </row>
    <row r="15" spans="1:11">
      <c r="A15" t="s">
        <v>20</v>
      </c>
      <c r="B15" s="79">
        <v>78723724164</v>
      </c>
      <c r="C15" s="81">
        <v>78.723724164000004</v>
      </c>
      <c r="D15" s="89">
        <f t="shared" si="0"/>
        <v>5</v>
      </c>
      <c r="E15" s="80">
        <v>6.4136674028025809E-4</v>
      </c>
      <c r="F15">
        <v>2023</v>
      </c>
      <c r="G15" t="s">
        <v>68</v>
      </c>
      <c r="H15">
        <v>30</v>
      </c>
      <c r="I15" s="82">
        <v>12549689</v>
      </c>
      <c r="J15" s="7">
        <f t="shared" si="1"/>
        <v>6272.9621557952551</v>
      </c>
      <c r="K15">
        <f t="shared" si="2"/>
        <v>11</v>
      </c>
    </row>
    <row r="16" spans="1:11">
      <c r="A16" t="s">
        <v>21</v>
      </c>
      <c r="B16" s="79">
        <v>56081285733</v>
      </c>
      <c r="C16" s="81">
        <v>56.081285733000001</v>
      </c>
      <c r="D16" s="89">
        <f t="shared" si="0"/>
        <v>9</v>
      </c>
      <c r="E16" s="80">
        <v>0.23877308694301203</v>
      </c>
      <c r="F16">
        <v>2023</v>
      </c>
      <c r="G16" t="s">
        <v>68</v>
      </c>
      <c r="H16">
        <v>3</v>
      </c>
      <c r="I16" s="82">
        <v>6862199</v>
      </c>
      <c r="J16" s="7">
        <f t="shared" si="1"/>
        <v>8172.4948129601025</v>
      </c>
      <c r="K16">
        <f t="shared" si="2"/>
        <v>5</v>
      </c>
    </row>
    <row r="17" spans="1:11">
      <c r="A17" t="s">
        <v>22</v>
      </c>
      <c r="B17" s="79">
        <v>18439007311</v>
      </c>
      <c r="C17" s="81">
        <v>18.439007311000001</v>
      </c>
      <c r="D17" s="89">
        <f t="shared" si="0"/>
        <v>25</v>
      </c>
      <c r="E17" s="80">
        <v>2.1167901037965953E-2</v>
      </c>
      <c r="F17">
        <v>2023</v>
      </c>
      <c r="G17" t="s">
        <v>68</v>
      </c>
      <c r="H17">
        <v>25</v>
      </c>
      <c r="I17" s="82">
        <v>3207004</v>
      </c>
      <c r="J17" s="7">
        <f t="shared" si="1"/>
        <v>5749.6053360083115</v>
      </c>
      <c r="K17">
        <f t="shared" si="2"/>
        <v>12</v>
      </c>
    </row>
    <row r="18" spans="1:11">
      <c r="A18" t="s">
        <v>23</v>
      </c>
      <c r="B18" s="79">
        <v>14147918556</v>
      </c>
      <c r="C18" s="81">
        <v>14.147918556</v>
      </c>
      <c r="D18" s="89">
        <f t="shared" si="0"/>
        <v>31</v>
      </c>
      <c r="E18" s="80">
        <v>1.0614820360624E-2</v>
      </c>
      <c r="F18">
        <v>2023</v>
      </c>
      <c r="G18" t="s">
        <v>68</v>
      </c>
      <c r="H18">
        <v>28</v>
      </c>
      <c r="I18" s="82">
        <v>2940546</v>
      </c>
      <c r="J18" s="7">
        <f t="shared" si="1"/>
        <v>4811.3236643806968</v>
      </c>
      <c r="K18">
        <f t="shared" si="2"/>
        <v>20</v>
      </c>
    </row>
    <row r="19" spans="1:11">
      <c r="A19" t="s">
        <v>24</v>
      </c>
      <c r="B19" s="79">
        <v>40211871232</v>
      </c>
      <c r="C19" s="81">
        <v>40.211871232</v>
      </c>
      <c r="D19" s="89">
        <f t="shared" si="0"/>
        <v>15</v>
      </c>
      <c r="E19" s="80">
        <v>0.16619586031102118</v>
      </c>
      <c r="F19">
        <v>2023</v>
      </c>
      <c r="G19" t="s">
        <v>68</v>
      </c>
      <c r="H19">
        <v>5</v>
      </c>
      <c r="I19" s="82">
        <v>4526154</v>
      </c>
      <c r="J19" s="7">
        <f t="shared" si="1"/>
        <v>8884.3356262292436</v>
      </c>
      <c r="K19">
        <f t="shared" si="2"/>
        <v>4</v>
      </c>
    </row>
    <row r="20" spans="1:11">
      <c r="A20" t="s">
        <v>25</v>
      </c>
      <c r="B20" s="79">
        <v>100196958338</v>
      </c>
      <c r="C20" s="81">
        <v>100.196958338</v>
      </c>
      <c r="D20" s="89">
        <f t="shared" si="0"/>
        <v>3</v>
      </c>
      <c r="E20" s="80">
        <v>-0.17446343432538347</v>
      </c>
      <c r="F20">
        <v>2023</v>
      </c>
      <c r="G20" t="s">
        <v>68</v>
      </c>
      <c r="H20">
        <v>48</v>
      </c>
      <c r="I20" s="82">
        <v>4573749</v>
      </c>
      <c r="J20" s="7">
        <f t="shared" si="1"/>
        <v>21906.964798024554</v>
      </c>
      <c r="K20">
        <f t="shared" si="2"/>
        <v>1</v>
      </c>
    </row>
    <row r="21" spans="1:11">
      <c r="A21" t="s">
        <v>26</v>
      </c>
      <c r="B21" s="79">
        <v>2950890669</v>
      </c>
      <c r="C21" s="81">
        <v>2.9508906690000001</v>
      </c>
      <c r="D21" s="89">
        <f t="shared" si="0"/>
        <v>45</v>
      </c>
      <c r="E21" s="80">
        <v>-0.14778706018988286</v>
      </c>
      <c r="F21">
        <v>2023</v>
      </c>
      <c r="G21" t="s">
        <v>68</v>
      </c>
      <c r="H21">
        <v>47</v>
      </c>
      <c r="I21" s="82">
        <v>1395722</v>
      </c>
      <c r="J21" s="7">
        <f t="shared" si="1"/>
        <v>2114.2395613166518</v>
      </c>
      <c r="K21">
        <f t="shared" si="2"/>
        <v>45</v>
      </c>
    </row>
    <row r="22" spans="1:11">
      <c r="A22" t="s">
        <v>27</v>
      </c>
      <c r="B22" s="79">
        <v>18359648798</v>
      </c>
      <c r="C22" s="81">
        <v>18.359648797999998</v>
      </c>
      <c r="D22" s="89">
        <f t="shared" si="0"/>
        <v>26</v>
      </c>
      <c r="E22" s="80">
        <v>2.9887832297694539E-2</v>
      </c>
      <c r="F22">
        <v>2023</v>
      </c>
      <c r="G22" t="s">
        <v>68</v>
      </c>
      <c r="H22">
        <v>22</v>
      </c>
      <c r="I22" s="82">
        <v>6180253</v>
      </c>
      <c r="J22" s="7">
        <f t="shared" si="1"/>
        <v>2970.6953417602808</v>
      </c>
      <c r="K22">
        <f t="shared" si="2"/>
        <v>38</v>
      </c>
    </row>
    <row r="23" spans="1:11">
      <c r="A23" t="s">
        <v>28</v>
      </c>
      <c r="B23" s="79">
        <v>35221223393</v>
      </c>
      <c r="C23" s="81">
        <v>35.221223393000002</v>
      </c>
      <c r="D23" s="89">
        <f t="shared" si="0"/>
        <v>18</v>
      </c>
      <c r="E23" s="80">
        <v>7.7291541456189439E-2</v>
      </c>
      <c r="F23">
        <v>2023</v>
      </c>
      <c r="G23" t="s">
        <v>68</v>
      </c>
      <c r="H23">
        <v>11</v>
      </c>
      <c r="I23" s="82">
        <v>7001399</v>
      </c>
      <c r="J23" s="7">
        <f t="shared" si="1"/>
        <v>5030.5979409258061</v>
      </c>
      <c r="K23">
        <f t="shared" si="2"/>
        <v>17</v>
      </c>
    </row>
    <row r="24" spans="1:11">
      <c r="A24" t="s">
        <v>29</v>
      </c>
      <c r="B24" s="79">
        <v>64904072651</v>
      </c>
      <c r="C24" s="81">
        <v>64.904072651000007</v>
      </c>
      <c r="D24" s="89">
        <f t="shared" si="0"/>
        <v>7</v>
      </c>
      <c r="E24" s="80">
        <v>5.6918443130355323E-2</v>
      </c>
      <c r="F24">
        <v>2023</v>
      </c>
      <c r="G24" t="s">
        <v>68</v>
      </c>
      <c r="H24">
        <v>14</v>
      </c>
      <c r="I24" s="82">
        <v>10037261</v>
      </c>
      <c r="J24" s="7">
        <f t="shared" si="1"/>
        <v>6466.3131357249749</v>
      </c>
      <c r="K24">
        <f t="shared" si="2"/>
        <v>10</v>
      </c>
    </row>
    <row r="25" spans="1:11">
      <c r="A25" s="18" t="s">
        <v>30</v>
      </c>
      <c r="B25" s="84">
        <v>24920447589</v>
      </c>
      <c r="C25" s="85">
        <v>24.920447588999998</v>
      </c>
      <c r="D25" s="90">
        <f t="shared" si="0"/>
        <v>23</v>
      </c>
      <c r="E25" s="86">
        <v>-8.463964045364325E-2</v>
      </c>
      <c r="F25" s="18">
        <v>2023</v>
      </c>
      <c r="G25" s="18" t="s">
        <v>68</v>
      </c>
      <c r="H25" s="18">
        <v>41</v>
      </c>
      <c r="I25" s="87">
        <v>5737915</v>
      </c>
      <c r="J25" s="88">
        <f t="shared" si="1"/>
        <v>4343.118988169047</v>
      </c>
      <c r="K25" s="18">
        <f t="shared" si="2"/>
        <v>28</v>
      </c>
    </row>
    <row r="26" spans="1:11">
      <c r="A26" t="s">
        <v>31</v>
      </c>
      <c r="B26" s="79">
        <v>14305487992</v>
      </c>
      <c r="C26" s="81">
        <v>14.305487992</v>
      </c>
      <c r="D26" s="89">
        <f t="shared" si="0"/>
        <v>30</v>
      </c>
      <c r="E26" s="80">
        <v>-0.11409976698604041</v>
      </c>
      <c r="F26">
        <v>2023</v>
      </c>
      <c r="G26" t="s">
        <v>68</v>
      </c>
      <c r="H26">
        <v>46</v>
      </c>
      <c r="I26" s="82">
        <v>2939690</v>
      </c>
      <c r="J26" s="7">
        <f t="shared" si="1"/>
        <v>4866.3253581159915</v>
      </c>
      <c r="K26">
        <f t="shared" si="2"/>
        <v>19</v>
      </c>
    </row>
    <row r="27" spans="1:11">
      <c r="A27" t="s">
        <v>32</v>
      </c>
      <c r="B27" s="79">
        <v>17858447676</v>
      </c>
      <c r="C27" s="81">
        <v>17.858447676000001</v>
      </c>
      <c r="D27" s="89">
        <f t="shared" si="0"/>
        <v>27</v>
      </c>
      <c r="E27" s="80">
        <v>0.10145741695160915</v>
      </c>
      <c r="F27">
        <v>2023</v>
      </c>
      <c r="G27" t="s">
        <v>68</v>
      </c>
      <c r="H27">
        <v>9</v>
      </c>
      <c r="I27" s="82">
        <v>6196156</v>
      </c>
      <c r="J27" s="7">
        <f t="shared" si="1"/>
        <v>2882.1817391298732</v>
      </c>
      <c r="K27">
        <f t="shared" si="2"/>
        <v>39</v>
      </c>
    </row>
    <row r="28" spans="1:11">
      <c r="A28" t="s">
        <v>33</v>
      </c>
      <c r="B28" s="79">
        <v>2231011217</v>
      </c>
      <c r="C28" s="81">
        <v>2.2310112169999998</v>
      </c>
      <c r="D28" s="89">
        <f t="shared" si="0"/>
        <v>47</v>
      </c>
      <c r="E28" s="80">
        <v>0.13586906645787278</v>
      </c>
      <c r="F28">
        <v>2023</v>
      </c>
      <c r="G28" t="s">
        <v>68</v>
      </c>
      <c r="H28">
        <v>8</v>
      </c>
      <c r="I28" s="82">
        <v>1132812</v>
      </c>
      <c r="J28" s="7">
        <f t="shared" si="1"/>
        <v>1969.445253934457</v>
      </c>
      <c r="K28">
        <f t="shared" si="2"/>
        <v>48</v>
      </c>
    </row>
    <row r="29" spans="1:11">
      <c r="A29" t="s">
        <v>34</v>
      </c>
      <c r="B29" s="79">
        <v>7986562033</v>
      </c>
      <c r="C29" s="81">
        <v>7.9865620330000002</v>
      </c>
      <c r="D29" s="89">
        <f t="shared" si="0"/>
        <v>34</v>
      </c>
      <c r="E29" s="80">
        <v>-0.10284480091801151</v>
      </c>
      <c r="F29">
        <v>2023</v>
      </c>
      <c r="G29" t="s">
        <v>68</v>
      </c>
      <c r="H29">
        <v>44</v>
      </c>
      <c r="I29" s="82">
        <v>1978379</v>
      </c>
      <c r="J29" s="7">
        <f t="shared" si="1"/>
        <v>4036.9221635490471</v>
      </c>
      <c r="K29">
        <f t="shared" si="2"/>
        <v>30</v>
      </c>
    </row>
    <row r="30" spans="1:11">
      <c r="A30" t="s">
        <v>35</v>
      </c>
      <c r="B30" s="79">
        <v>9533078471</v>
      </c>
      <c r="C30" s="81">
        <v>9.5330784709999996</v>
      </c>
      <c r="D30" s="89">
        <f t="shared" si="0"/>
        <v>33</v>
      </c>
      <c r="E30" s="80">
        <v>-5.7303018802667638E-2</v>
      </c>
      <c r="F30">
        <v>2023</v>
      </c>
      <c r="G30" t="s">
        <v>68</v>
      </c>
      <c r="H30">
        <v>37</v>
      </c>
      <c r="I30" s="82">
        <v>3194176</v>
      </c>
      <c r="J30" s="7">
        <f t="shared" si="1"/>
        <v>2984.5188464881085</v>
      </c>
      <c r="K30">
        <f t="shared" si="2"/>
        <v>37</v>
      </c>
    </row>
    <row r="31" spans="1:11">
      <c r="A31" t="s">
        <v>36</v>
      </c>
      <c r="B31" s="79">
        <v>7638454770</v>
      </c>
      <c r="C31" s="81">
        <v>7.6384547700000001</v>
      </c>
      <c r="D31" s="89">
        <f t="shared" si="0"/>
        <v>35</v>
      </c>
      <c r="E31" s="80">
        <v>5.2867070239926095E-2</v>
      </c>
      <c r="F31">
        <v>2023</v>
      </c>
      <c r="G31" t="s">
        <v>68</v>
      </c>
      <c r="H31">
        <v>16</v>
      </c>
      <c r="I31" s="82">
        <v>1402054</v>
      </c>
      <c r="J31" s="7">
        <f t="shared" si="1"/>
        <v>5448.0460595668928</v>
      </c>
      <c r="K31">
        <f t="shared" si="2"/>
        <v>13</v>
      </c>
    </row>
    <row r="32" spans="1:11">
      <c r="A32" t="s">
        <v>37</v>
      </c>
      <c r="B32" s="79">
        <v>43334481292</v>
      </c>
      <c r="C32" s="81">
        <v>43.334481292</v>
      </c>
      <c r="D32" s="89">
        <f t="shared" si="0"/>
        <v>13</v>
      </c>
      <c r="E32" s="80">
        <v>-6.2586052392404112E-2</v>
      </c>
      <c r="F32">
        <v>2023</v>
      </c>
      <c r="G32" t="s">
        <v>68</v>
      </c>
      <c r="H32">
        <v>40</v>
      </c>
      <c r="I32" s="82">
        <v>9290841</v>
      </c>
      <c r="J32" s="7">
        <f t="shared" si="1"/>
        <v>4664.2151439250765</v>
      </c>
      <c r="K32">
        <f t="shared" si="2"/>
        <v>24</v>
      </c>
    </row>
    <row r="33" spans="1:11">
      <c r="A33" t="s">
        <v>38</v>
      </c>
      <c r="B33" s="79">
        <v>4940266608</v>
      </c>
      <c r="C33" s="81">
        <v>4.9402666079999999</v>
      </c>
      <c r="D33" s="89">
        <f t="shared" si="0"/>
        <v>41</v>
      </c>
      <c r="E33" s="80">
        <v>2.6367350398132761E-2</v>
      </c>
      <c r="F33">
        <v>2023</v>
      </c>
      <c r="G33" t="s">
        <v>68</v>
      </c>
      <c r="H33">
        <v>23</v>
      </c>
      <c r="I33" s="82">
        <v>2114371</v>
      </c>
      <c r="J33" s="7">
        <f t="shared" si="1"/>
        <v>2336.5183347671718</v>
      </c>
      <c r="K33">
        <f t="shared" si="2"/>
        <v>44</v>
      </c>
    </row>
    <row r="34" spans="1:11">
      <c r="A34" t="s">
        <v>39</v>
      </c>
      <c r="B34" s="79">
        <v>97827770355</v>
      </c>
      <c r="C34" s="81">
        <v>97.827770354999998</v>
      </c>
      <c r="D34" s="89">
        <f t="shared" si="0"/>
        <v>4</v>
      </c>
      <c r="E34" s="80">
        <v>-0.10658667207916661</v>
      </c>
      <c r="F34">
        <v>2023</v>
      </c>
      <c r="G34" t="s">
        <v>68</v>
      </c>
      <c r="H34">
        <v>45</v>
      </c>
      <c r="I34" s="82">
        <v>19571216</v>
      </c>
      <c r="J34" s="7">
        <f t="shared" si="1"/>
        <v>4998.5535060774964</v>
      </c>
      <c r="K34">
        <f t="shared" si="2"/>
        <v>18</v>
      </c>
    </row>
    <row r="35" spans="1:11">
      <c r="A35" t="s">
        <v>40</v>
      </c>
      <c r="B35" s="79">
        <v>42222669363</v>
      </c>
      <c r="C35" s="81">
        <v>42.222669363000001</v>
      </c>
      <c r="D35" s="89">
        <f t="shared" si="0"/>
        <v>14</v>
      </c>
      <c r="E35" s="80">
        <v>5.0358289705178194E-2</v>
      </c>
      <c r="F35">
        <v>2023</v>
      </c>
      <c r="G35" t="s">
        <v>68</v>
      </c>
      <c r="H35">
        <v>18</v>
      </c>
      <c r="I35" s="82">
        <v>10835491</v>
      </c>
      <c r="J35" s="7">
        <f t="shared" si="1"/>
        <v>3896.7010690147777</v>
      </c>
      <c r="K35">
        <f t="shared" si="2"/>
        <v>31</v>
      </c>
    </row>
    <row r="36" spans="1:11">
      <c r="A36" t="s">
        <v>41</v>
      </c>
      <c r="B36" s="79">
        <v>7520114879</v>
      </c>
      <c r="C36" s="81">
        <v>7.5201148790000003</v>
      </c>
      <c r="D36" s="89">
        <f t="shared" si="0"/>
        <v>36</v>
      </c>
      <c r="E36" s="80">
        <v>0.43351489405979793</v>
      </c>
      <c r="F36">
        <v>2023</v>
      </c>
      <c r="G36" t="s">
        <v>68</v>
      </c>
      <c r="H36">
        <v>1</v>
      </c>
      <c r="I36" s="82">
        <v>783926</v>
      </c>
      <c r="J36" s="7">
        <f t="shared" si="1"/>
        <v>9592.8887152613897</v>
      </c>
      <c r="K36">
        <f t="shared" si="2"/>
        <v>3</v>
      </c>
    </row>
    <row r="37" spans="1:11">
      <c r="A37" t="s">
        <v>42</v>
      </c>
      <c r="B37" s="79">
        <v>55764434469</v>
      </c>
      <c r="C37" s="81">
        <v>55.764434469000001</v>
      </c>
      <c r="D37" s="89">
        <f t="shared" si="0"/>
        <v>10</v>
      </c>
      <c r="E37" s="80">
        <v>-1.8306320190577652E-2</v>
      </c>
      <c r="F37">
        <v>2023</v>
      </c>
      <c r="G37" t="s">
        <v>68</v>
      </c>
      <c r="H37">
        <v>34</v>
      </c>
      <c r="I37" s="82">
        <v>11785935</v>
      </c>
      <c r="J37" s="7">
        <f t="shared" si="1"/>
        <v>4731.4391661756154</v>
      </c>
      <c r="K37">
        <f t="shared" si="2"/>
        <v>23</v>
      </c>
    </row>
    <row r="38" spans="1:11">
      <c r="A38" t="s">
        <v>43</v>
      </c>
      <c r="B38" s="79">
        <v>6510811149</v>
      </c>
      <c r="C38" s="81">
        <v>6.5108111490000002</v>
      </c>
      <c r="D38" s="89">
        <f t="shared" si="0"/>
        <v>37</v>
      </c>
      <c r="E38" s="80">
        <v>-4.5582804244109765E-2</v>
      </c>
      <c r="F38">
        <v>2023</v>
      </c>
      <c r="G38" t="s">
        <v>68</v>
      </c>
      <c r="H38">
        <v>36</v>
      </c>
      <c r="I38" s="82">
        <v>4053824</v>
      </c>
      <c r="J38" s="7">
        <f t="shared" si="1"/>
        <v>1606.0912237433099</v>
      </c>
      <c r="K38">
        <f t="shared" si="2"/>
        <v>50</v>
      </c>
    </row>
    <row r="39" spans="1:11">
      <c r="A39" t="s">
        <v>44</v>
      </c>
      <c r="B39" s="79">
        <v>27717762791</v>
      </c>
      <c r="C39" s="81">
        <v>27.717762790999998</v>
      </c>
      <c r="D39" s="89">
        <f t="shared" si="0"/>
        <v>21</v>
      </c>
      <c r="E39" s="80">
        <v>-0.19663223445185762</v>
      </c>
      <c r="F39">
        <v>2023</v>
      </c>
      <c r="G39" t="s">
        <v>68</v>
      </c>
      <c r="H39">
        <v>49</v>
      </c>
      <c r="I39" s="82">
        <v>4233358</v>
      </c>
      <c r="J39" s="7">
        <f t="shared" si="1"/>
        <v>6547.4648709133508</v>
      </c>
      <c r="K39">
        <f t="shared" si="2"/>
        <v>9</v>
      </c>
    </row>
    <row r="40" spans="1:11">
      <c r="A40" t="s">
        <v>45</v>
      </c>
      <c r="B40" s="79">
        <v>52876024913</v>
      </c>
      <c r="C40" s="81">
        <v>52.876024913000002</v>
      </c>
      <c r="D40" s="89">
        <f t="shared" si="0"/>
        <v>11</v>
      </c>
      <c r="E40" s="80">
        <v>6.1828017955440018E-2</v>
      </c>
      <c r="F40">
        <v>2023</v>
      </c>
      <c r="G40" t="s">
        <v>68</v>
      </c>
      <c r="H40">
        <v>12</v>
      </c>
      <c r="I40" s="82">
        <v>12961683</v>
      </c>
      <c r="J40" s="7">
        <f t="shared" si="1"/>
        <v>4079.4104371322769</v>
      </c>
      <c r="K40">
        <f t="shared" si="2"/>
        <v>29</v>
      </c>
    </row>
    <row r="41" spans="1:11">
      <c r="A41" t="s">
        <v>46</v>
      </c>
      <c r="B41" s="79">
        <v>3015563168</v>
      </c>
      <c r="C41" s="81">
        <v>3.0155631679999999</v>
      </c>
      <c r="D41" s="89">
        <f t="shared" si="0"/>
        <v>44</v>
      </c>
      <c r="E41" s="80">
        <v>4.3545133383939172E-2</v>
      </c>
      <c r="F41">
        <v>2023</v>
      </c>
      <c r="G41" t="s">
        <v>68</v>
      </c>
      <c r="H41">
        <v>20</v>
      </c>
      <c r="I41" s="82">
        <v>1095962</v>
      </c>
      <c r="J41" s="7">
        <f t="shared" si="1"/>
        <v>2751.5216476483674</v>
      </c>
      <c r="K41">
        <f t="shared" si="2"/>
        <v>40</v>
      </c>
    </row>
    <row r="42" spans="1:11">
      <c r="A42" t="s">
        <v>47</v>
      </c>
      <c r="B42" s="79">
        <v>37297375399</v>
      </c>
      <c r="C42" s="81">
        <v>37.297375399000003</v>
      </c>
      <c r="D42" s="89">
        <f t="shared" si="0"/>
        <v>17</v>
      </c>
      <c r="E42" s="80">
        <v>0.18400302306398064</v>
      </c>
      <c r="F42">
        <v>2023</v>
      </c>
      <c r="G42" t="s">
        <v>68</v>
      </c>
      <c r="H42">
        <v>4</v>
      </c>
      <c r="I42" s="82">
        <v>5373555</v>
      </c>
      <c r="J42" s="7">
        <f t="shared" si="1"/>
        <v>6940.9125614234899</v>
      </c>
      <c r="K42">
        <f t="shared" si="2"/>
        <v>8</v>
      </c>
    </row>
    <row r="43" spans="1:11">
      <c r="A43" t="s">
        <v>48</v>
      </c>
      <c r="B43" s="79">
        <v>2399433526</v>
      </c>
      <c r="C43" s="81">
        <v>2.3994335260000001</v>
      </c>
      <c r="D43" s="89">
        <f t="shared" si="0"/>
        <v>46</v>
      </c>
      <c r="E43" s="80">
        <v>1.9051188829873E-2</v>
      </c>
      <c r="F43">
        <v>2023</v>
      </c>
      <c r="G43" t="s">
        <v>68</v>
      </c>
      <c r="H43">
        <v>26</v>
      </c>
      <c r="I43" s="82">
        <v>919318</v>
      </c>
      <c r="J43" s="7">
        <f t="shared" si="1"/>
        <v>2610.0147348360415</v>
      </c>
      <c r="K43">
        <f t="shared" si="2"/>
        <v>41</v>
      </c>
    </row>
    <row r="44" spans="1:11">
      <c r="A44" t="s">
        <v>49</v>
      </c>
      <c r="B44" s="79">
        <v>38120159093</v>
      </c>
      <c r="C44" s="81">
        <v>38.120159092999998</v>
      </c>
      <c r="D44" s="89">
        <f t="shared" si="0"/>
        <v>16</v>
      </c>
      <c r="E44" s="80">
        <v>-2.6332805518847202E-3</v>
      </c>
      <c r="F44">
        <v>2023</v>
      </c>
      <c r="G44" t="s">
        <v>68</v>
      </c>
      <c r="H44">
        <v>32</v>
      </c>
      <c r="I44" s="82">
        <v>7126489</v>
      </c>
      <c r="J44" s="7">
        <f t="shared" si="1"/>
        <v>5349.0799035822547</v>
      </c>
      <c r="K44">
        <f t="shared" si="2"/>
        <v>15</v>
      </c>
    </row>
    <row r="45" spans="1:11">
      <c r="A45" t="s">
        <v>50</v>
      </c>
      <c r="B45" s="79">
        <v>444607847971</v>
      </c>
      <c r="C45" s="81">
        <v>444.60784797100001</v>
      </c>
      <c r="D45" s="89">
        <f t="shared" si="0"/>
        <v>1</v>
      </c>
      <c r="E45" s="80">
        <v>-8.7828815136267058E-2</v>
      </c>
      <c r="F45">
        <v>2023</v>
      </c>
      <c r="G45" t="s">
        <v>68</v>
      </c>
      <c r="H45">
        <v>42</v>
      </c>
      <c r="I45" s="82">
        <v>30503301</v>
      </c>
      <c r="J45" s="7">
        <f t="shared" si="1"/>
        <v>14575.728966874765</v>
      </c>
      <c r="K45">
        <f t="shared" si="2"/>
        <v>2</v>
      </c>
    </row>
    <row r="46" spans="1:11">
      <c r="A46" t="s">
        <v>51</v>
      </c>
      <c r="B46" s="79">
        <v>17388136260</v>
      </c>
      <c r="C46" s="81">
        <v>17.38813626</v>
      </c>
      <c r="D46" s="89">
        <f t="shared" si="0"/>
        <v>28</v>
      </c>
      <c r="E46" s="80">
        <v>4.7995719616412469E-2</v>
      </c>
      <c r="F46">
        <v>2023</v>
      </c>
      <c r="G46" t="s">
        <v>68</v>
      </c>
      <c r="H46">
        <v>19</v>
      </c>
      <c r="I46" s="82">
        <v>3417734</v>
      </c>
      <c r="J46" s="7">
        <f t="shared" si="1"/>
        <v>5087.6212894274395</v>
      </c>
      <c r="K46">
        <f t="shared" si="2"/>
        <v>16</v>
      </c>
    </row>
    <row r="47" spans="1:11">
      <c r="A47" t="s">
        <v>52</v>
      </c>
      <c r="B47" s="79">
        <v>1990679746</v>
      </c>
      <c r="C47" s="81">
        <v>1.9906797460000001</v>
      </c>
      <c r="D47" s="89">
        <f t="shared" si="0"/>
        <v>49</v>
      </c>
      <c r="E47" s="80">
        <v>-0.20508590581104713</v>
      </c>
      <c r="F47">
        <v>2023</v>
      </c>
      <c r="G47" t="s">
        <v>68</v>
      </c>
      <c r="H47">
        <v>50</v>
      </c>
      <c r="I47" s="82">
        <v>647464</v>
      </c>
      <c r="J47" s="7">
        <f t="shared" si="1"/>
        <v>3074.5798160206591</v>
      </c>
      <c r="K47">
        <f t="shared" si="2"/>
        <v>35</v>
      </c>
    </row>
    <row r="48" spans="1:11">
      <c r="A48" t="s">
        <v>53</v>
      </c>
      <c r="B48" s="79">
        <v>22395116756</v>
      </c>
      <c r="C48" s="81">
        <v>22.395116756</v>
      </c>
      <c r="D48" s="89">
        <f t="shared" si="0"/>
        <v>24</v>
      </c>
      <c r="E48" s="80">
        <v>-0.10248111226794898</v>
      </c>
      <c r="F48">
        <v>2023</v>
      </c>
      <c r="G48" t="s">
        <v>68</v>
      </c>
      <c r="H48">
        <v>43</v>
      </c>
      <c r="I48" s="82">
        <v>8715698</v>
      </c>
      <c r="J48" s="7">
        <f t="shared" si="1"/>
        <v>2569.5150010934294</v>
      </c>
      <c r="K48">
        <f t="shared" si="2"/>
        <v>43</v>
      </c>
    </row>
    <row r="49" spans="1:11">
      <c r="A49" t="s">
        <v>54</v>
      </c>
      <c r="B49" s="79">
        <v>61209156009</v>
      </c>
      <c r="C49" s="81">
        <v>61.209156008999997</v>
      </c>
      <c r="D49" s="89">
        <f t="shared" si="0"/>
        <v>8</v>
      </c>
      <c r="E49" s="80">
        <v>1.9034790033933824E-4</v>
      </c>
      <c r="F49">
        <v>2023</v>
      </c>
      <c r="G49" t="s">
        <v>68</v>
      </c>
      <c r="H49">
        <v>31</v>
      </c>
      <c r="I49" s="82">
        <v>7812880</v>
      </c>
      <c r="J49" s="7">
        <f t="shared" si="1"/>
        <v>7834.3909043784106</v>
      </c>
      <c r="K49">
        <f t="shared" si="2"/>
        <v>6</v>
      </c>
    </row>
    <row r="50" spans="1:11">
      <c r="A50" t="s">
        <v>55</v>
      </c>
      <c r="B50" s="79">
        <v>5652337367</v>
      </c>
      <c r="C50" s="81">
        <v>5.6523373670000003</v>
      </c>
      <c r="D50" s="89">
        <f t="shared" si="0"/>
        <v>39</v>
      </c>
      <c r="E50" s="80">
        <v>-0.27478061800035547</v>
      </c>
      <c r="F50">
        <v>2023</v>
      </c>
      <c r="G50" t="s">
        <v>68</v>
      </c>
      <c r="H50">
        <v>51</v>
      </c>
      <c r="I50" s="82">
        <v>1770071</v>
      </c>
      <c r="J50" s="7">
        <f t="shared" si="1"/>
        <v>3193.2828496710017</v>
      </c>
      <c r="K50">
        <f t="shared" si="2"/>
        <v>34</v>
      </c>
    </row>
    <row r="51" spans="1:11">
      <c r="A51" t="s">
        <v>56</v>
      </c>
      <c r="B51" s="79">
        <v>28021441744</v>
      </c>
      <c r="C51" s="81">
        <v>28.021441744000001</v>
      </c>
      <c r="D51" s="89">
        <f t="shared" si="0"/>
        <v>20</v>
      </c>
      <c r="E51" s="80">
        <v>2.1472347919863077E-2</v>
      </c>
      <c r="F51">
        <v>2023</v>
      </c>
      <c r="G51" t="s">
        <v>68</v>
      </c>
      <c r="H51">
        <v>24</v>
      </c>
      <c r="I51" s="82">
        <v>5910955</v>
      </c>
      <c r="J51" s="7">
        <f t="shared" si="1"/>
        <v>4740.5946660057471</v>
      </c>
      <c r="K51">
        <f t="shared" si="2"/>
        <v>22</v>
      </c>
    </row>
    <row r="52" spans="1:11">
      <c r="A52" t="s">
        <v>57</v>
      </c>
      <c r="B52" s="79">
        <v>2142543597</v>
      </c>
      <c r="C52" s="81">
        <v>2.142543597</v>
      </c>
      <c r="D52" s="89">
        <f t="shared" si="0"/>
        <v>48</v>
      </c>
      <c r="E52" s="80">
        <v>0.14297425077048431</v>
      </c>
      <c r="F52">
        <v>2023</v>
      </c>
      <c r="G52" t="s">
        <v>68</v>
      </c>
      <c r="H52">
        <v>6</v>
      </c>
      <c r="I52" s="82">
        <v>584057</v>
      </c>
      <c r="J52" s="7">
        <f t="shared" si="1"/>
        <v>3668.3809919237333</v>
      </c>
      <c r="K52">
        <f t="shared" si="2"/>
        <v>33</v>
      </c>
    </row>
    <row r="53" spans="1:11">
      <c r="I53" s="82"/>
    </row>
    <row r="54" spans="1:11">
      <c r="A54" t="s">
        <v>5</v>
      </c>
      <c r="B54" s="79">
        <v>2019159665204</v>
      </c>
      <c r="C54" s="81">
        <v>2019.159665204</v>
      </c>
      <c r="D54" s="81"/>
      <c r="E54" s="80">
        <v>-2.2273031476200633E-2</v>
      </c>
      <c r="F54">
        <v>2023</v>
      </c>
      <c r="G54" t="s">
        <v>68</v>
      </c>
      <c r="H54">
        <v>0</v>
      </c>
      <c r="I54" s="83">
        <v>334914895</v>
      </c>
      <c r="J54" s="7">
        <f t="shared" si="1"/>
        <v>6028.8738881082018</v>
      </c>
    </row>
  </sheetData>
  <sortState xmlns:xlrd2="http://schemas.microsoft.com/office/spreadsheetml/2017/richdata2" ref="A2:H52">
    <sortCondition ref="A2:A52"/>
  </sortState>
  <conditionalFormatting sqref="E1:E52 E54">
    <cfRule type="cellIs" dxfId="1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750DC-9510-49AC-9CD4-F2519C8A9A5E}">
  <dimension ref="A1:J54"/>
  <sheetViews>
    <sheetView workbookViewId="0">
      <selection activeCell="E7" sqref="E7"/>
    </sheetView>
  </sheetViews>
  <sheetFormatPr defaultRowHeight="15"/>
  <cols>
    <col min="1" max="1" width="22.42578125" customWidth="1"/>
    <col min="3" max="3" width="20.7109375" customWidth="1"/>
    <col min="4" max="4" width="19.140625" customWidth="1"/>
    <col min="5" max="5" width="18.5703125" customWidth="1"/>
    <col min="8" max="8" width="15.28515625" bestFit="1" customWidth="1"/>
    <col min="9" max="9" width="17.42578125" customWidth="1"/>
  </cols>
  <sheetData>
    <row r="1" spans="1:10" ht="30">
      <c r="A1" s="63" t="s">
        <v>1</v>
      </c>
      <c r="B1" s="61" t="s">
        <v>69</v>
      </c>
      <c r="C1" s="62" t="s">
        <v>70</v>
      </c>
      <c r="D1" s="62" t="s">
        <v>6</v>
      </c>
      <c r="E1" s="63" t="s">
        <v>71</v>
      </c>
      <c r="F1" s="64" t="s">
        <v>72</v>
      </c>
      <c r="G1" s="62" t="s">
        <v>73</v>
      </c>
      <c r="H1" s="62" t="s">
        <v>74</v>
      </c>
      <c r="I1" s="62" t="s">
        <v>58</v>
      </c>
      <c r="J1" s="62" t="s">
        <v>75</v>
      </c>
    </row>
    <row r="2" spans="1:10">
      <c r="A2" s="60" t="s">
        <v>76</v>
      </c>
      <c r="B2" s="47" t="s">
        <v>77</v>
      </c>
      <c r="C2" s="55">
        <v>2062937260943.0002</v>
      </c>
      <c r="D2" s="59">
        <v>2062.9372609430002</v>
      </c>
      <c r="F2" s="58">
        <v>0.1759316129496844</v>
      </c>
      <c r="H2" s="74">
        <v>333287557</v>
      </c>
      <c r="I2" s="43">
        <f t="shared" ref="I2:I33" si="0">C2/H2</f>
        <v>6189.6618028947305</v>
      </c>
    </row>
    <row r="3" spans="1:10">
      <c r="A3" s="57" t="s">
        <v>7</v>
      </c>
      <c r="B3" s="47" t="s">
        <v>78</v>
      </c>
      <c r="C3" s="55">
        <v>25591380362</v>
      </c>
      <c r="D3" s="59">
        <v>25.591380361999999</v>
      </c>
      <c r="E3">
        <f>RANK(D3,D$3:D$53)</f>
        <v>23</v>
      </c>
      <c r="F3" s="58">
        <v>0.22257699480176063</v>
      </c>
      <c r="G3">
        <v>8</v>
      </c>
      <c r="H3" s="54">
        <v>5074296</v>
      </c>
      <c r="I3" s="43">
        <f t="shared" si="0"/>
        <v>5043.3361321452276</v>
      </c>
      <c r="J3">
        <f>RANK(I3,I$3:I$53)</f>
        <v>18</v>
      </c>
    </row>
    <row r="4" spans="1:10">
      <c r="A4" s="57" t="s">
        <v>8</v>
      </c>
      <c r="B4" s="47" t="s">
        <v>79</v>
      </c>
      <c r="C4" s="55">
        <v>5582548701</v>
      </c>
      <c r="D4" s="59">
        <v>5.5825487010000003</v>
      </c>
      <c r="E4">
        <f t="shared" ref="E4:E53" si="1">RANK(D4,D$3:D$53)</f>
        <v>39</v>
      </c>
      <c r="F4" s="58">
        <v>-6.7855278366896088E-2</v>
      </c>
      <c r="G4">
        <v>49</v>
      </c>
      <c r="H4" s="54">
        <v>733583</v>
      </c>
      <c r="I4" s="43">
        <f t="shared" si="0"/>
        <v>7609.9755596844525</v>
      </c>
      <c r="J4">
        <f t="shared" ref="J4:J53" si="2">RANK(I4,I$3:I$53)</f>
        <v>6</v>
      </c>
    </row>
    <row r="5" spans="1:10">
      <c r="A5" s="57" t="s">
        <v>9</v>
      </c>
      <c r="B5" s="47" t="s">
        <v>80</v>
      </c>
      <c r="C5" s="55">
        <v>27200189701</v>
      </c>
      <c r="D5" s="59">
        <v>27.200189700999999</v>
      </c>
      <c r="E5">
        <f t="shared" si="1"/>
        <v>22</v>
      </c>
      <c r="F5" s="58">
        <v>0.1254785693648639</v>
      </c>
      <c r="G5">
        <v>21</v>
      </c>
      <c r="H5" s="54">
        <v>7359197</v>
      </c>
      <c r="I5" s="43">
        <f t="shared" si="0"/>
        <v>3696.0812030171228</v>
      </c>
      <c r="J5">
        <f t="shared" si="2"/>
        <v>34</v>
      </c>
    </row>
    <row r="6" spans="1:10">
      <c r="A6" s="57" t="s">
        <v>10</v>
      </c>
      <c r="B6" s="47" t="s">
        <v>81</v>
      </c>
      <c r="C6" s="55">
        <v>5878322037</v>
      </c>
      <c r="D6" s="59">
        <v>5.8783220370000002</v>
      </c>
      <c r="E6">
        <f t="shared" si="1"/>
        <v>38</v>
      </c>
      <c r="F6" s="58">
        <v>4.8909899817642488E-2</v>
      </c>
      <c r="G6">
        <v>39</v>
      </c>
      <c r="H6" s="54">
        <v>3045637</v>
      </c>
      <c r="I6" s="43">
        <f t="shared" si="0"/>
        <v>1930.0796637944707</v>
      </c>
      <c r="J6">
        <f t="shared" si="2"/>
        <v>47</v>
      </c>
    </row>
    <row r="7" spans="1:10">
      <c r="A7" s="57" t="s">
        <v>11</v>
      </c>
      <c r="B7" s="47" t="s">
        <v>82</v>
      </c>
      <c r="C7" s="55">
        <v>185549532677</v>
      </c>
      <c r="D7" s="59">
        <v>185.549532677</v>
      </c>
      <c r="E7">
        <f t="shared" si="1"/>
        <v>2</v>
      </c>
      <c r="F7" s="58">
        <v>6.0727543891539559E-2</v>
      </c>
      <c r="G7">
        <v>37</v>
      </c>
      <c r="H7" s="54">
        <v>39029342</v>
      </c>
      <c r="I7" s="43">
        <f t="shared" si="0"/>
        <v>4754.1035325935036</v>
      </c>
      <c r="J7">
        <f t="shared" si="2"/>
        <v>24</v>
      </c>
    </row>
    <row r="8" spans="1:10">
      <c r="A8" s="57" t="s">
        <v>12</v>
      </c>
      <c r="B8" s="47" t="s">
        <v>83</v>
      </c>
      <c r="C8" s="55">
        <v>10286927195</v>
      </c>
      <c r="D8" s="59">
        <v>10.286927195000001</v>
      </c>
      <c r="E8">
        <f t="shared" si="1"/>
        <v>32</v>
      </c>
      <c r="F8" s="58">
        <v>0.13384296355620595</v>
      </c>
      <c r="G8">
        <v>20</v>
      </c>
      <c r="H8" s="54">
        <v>5839926</v>
      </c>
      <c r="I8" s="43">
        <f t="shared" si="0"/>
        <v>1761.4824562845488</v>
      </c>
      <c r="J8">
        <f t="shared" si="2"/>
        <v>48</v>
      </c>
    </row>
    <row r="9" spans="1:10">
      <c r="A9" s="57" t="s">
        <v>13</v>
      </c>
      <c r="B9" s="47" t="s">
        <v>84</v>
      </c>
      <c r="C9" s="55">
        <v>15337200357</v>
      </c>
      <c r="D9" s="59">
        <v>15.337200357</v>
      </c>
      <c r="E9">
        <f t="shared" si="1"/>
        <v>30</v>
      </c>
      <c r="F9" s="58">
        <v>5.4699595390722333E-2</v>
      </c>
      <c r="G9">
        <v>38</v>
      </c>
      <c r="H9" s="54">
        <v>3626205</v>
      </c>
      <c r="I9" s="43">
        <f t="shared" si="0"/>
        <v>4229.5458632371856</v>
      </c>
      <c r="J9">
        <f t="shared" si="2"/>
        <v>30</v>
      </c>
    </row>
    <row r="10" spans="1:10">
      <c r="A10" s="57" t="s">
        <v>14</v>
      </c>
      <c r="B10" s="47" t="s">
        <v>85</v>
      </c>
      <c r="C10" s="55">
        <v>5239918656</v>
      </c>
      <c r="D10" s="59">
        <v>5.2399186560000004</v>
      </c>
      <c r="E10">
        <f t="shared" si="1"/>
        <v>41</v>
      </c>
      <c r="F10" s="58">
        <v>0.10435571208986993</v>
      </c>
      <c r="G10">
        <v>27</v>
      </c>
      <c r="H10" s="54">
        <v>1018396</v>
      </c>
      <c r="I10" s="43">
        <f t="shared" si="0"/>
        <v>5145.2663364742202</v>
      </c>
      <c r="J10">
        <f t="shared" si="2"/>
        <v>17</v>
      </c>
    </row>
    <row r="11" spans="1:10">
      <c r="A11" s="57" t="s">
        <v>15</v>
      </c>
      <c r="B11" s="47" t="s">
        <v>86</v>
      </c>
      <c r="C11" s="55">
        <v>1547475695</v>
      </c>
      <c r="D11" s="59">
        <v>1.5474756949999999</v>
      </c>
      <c r="E11">
        <f t="shared" si="1"/>
        <v>50</v>
      </c>
      <c r="F11" s="58">
        <v>8.3715854703492187E-3</v>
      </c>
      <c r="G11">
        <v>43</v>
      </c>
      <c r="H11" s="54">
        <v>671803</v>
      </c>
      <c r="I11" s="43">
        <f t="shared" si="0"/>
        <v>2303.4664849665751</v>
      </c>
      <c r="J11">
        <f t="shared" si="2"/>
        <v>44</v>
      </c>
    </row>
    <row r="12" spans="1:10">
      <c r="A12" s="57" t="s">
        <v>16</v>
      </c>
      <c r="B12" s="47" t="s">
        <v>87</v>
      </c>
      <c r="C12" s="55">
        <v>67524154460.000008</v>
      </c>
      <c r="D12" s="59">
        <v>67.524154460000005</v>
      </c>
      <c r="E12">
        <f t="shared" si="1"/>
        <v>6</v>
      </c>
      <c r="F12" s="58">
        <v>0.21121609366446092</v>
      </c>
      <c r="G12">
        <v>9</v>
      </c>
      <c r="H12" s="54">
        <v>22244823</v>
      </c>
      <c r="I12" s="43">
        <f t="shared" si="0"/>
        <v>3035.4997412206881</v>
      </c>
      <c r="J12">
        <f t="shared" si="2"/>
        <v>37</v>
      </c>
    </row>
    <row r="13" spans="1:10">
      <c r="A13" s="57" t="s">
        <v>17</v>
      </c>
      <c r="B13" s="47" t="s">
        <v>88</v>
      </c>
      <c r="C13" s="55">
        <v>47260121210</v>
      </c>
      <c r="D13" s="59">
        <v>47.260121210000001</v>
      </c>
      <c r="E13">
        <f t="shared" si="1"/>
        <v>11</v>
      </c>
      <c r="F13" s="58">
        <v>0.11419503813053367</v>
      </c>
      <c r="G13">
        <v>23</v>
      </c>
      <c r="H13" s="54">
        <v>10912876</v>
      </c>
      <c r="I13" s="43">
        <f t="shared" si="0"/>
        <v>4330.6751776525271</v>
      </c>
      <c r="J13">
        <f t="shared" si="2"/>
        <v>28</v>
      </c>
    </row>
    <row r="14" spans="1:10">
      <c r="A14" s="57" t="s">
        <v>18</v>
      </c>
      <c r="B14" s="47" t="s">
        <v>89</v>
      </c>
      <c r="C14" s="55">
        <v>703055993</v>
      </c>
      <c r="D14" s="59">
        <v>0.70305599299999999</v>
      </c>
      <c r="E14">
        <f t="shared" si="1"/>
        <v>51</v>
      </c>
      <c r="F14" s="58">
        <v>1.0692996314143879</v>
      </c>
      <c r="G14">
        <v>1</v>
      </c>
      <c r="H14" s="54">
        <v>1440196</v>
      </c>
      <c r="I14" s="43">
        <f t="shared" si="0"/>
        <v>488.16688353529656</v>
      </c>
      <c r="J14">
        <f t="shared" si="2"/>
        <v>51</v>
      </c>
    </row>
    <row r="15" spans="1:10">
      <c r="A15" s="57" t="s">
        <v>19</v>
      </c>
      <c r="B15" s="47" t="s">
        <v>90</v>
      </c>
      <c r="C15" s="55">
        <v>4064938577.0000005</v>
      </c>
      <c r="D15" s="59">
        <v>4.0649385770000004</v>
      </c>
      <c r="E15">
        <f t="shared" si="1"/>
        <v>43</v>
      </c>
      <c r="F15" s="58">
        <v>8.3284654075925557E-2</v>
      </c>
      <c r="G15">
        <v>35</v>
      </c>
      <c r="H15" s="54">
        <v>1939033</v>
      </c>
      <c r="I15" s="43">
        <f t="shared" si="0"/>
        <v>2096.3741086407504</v>
      </c>
      <c r="J15">
        <f t="shared" si="2"/>
        <v>46</v>
      </c>
    </row>
    <row r="16" spans="1:10">
      <c r="A16" s="57" t="s">
        <v>20</v>
      </c>
      <c r="B16" s="47" t="s">
        <v>91</v>
      </c>
      <c r="C16" s="55">
        <v>78172916153</v>
      </c>
      <c r="D16" s="59">
        <v>78.172916153000003</v>
      </c>
      <c r="E16">
        <f t="shared" si="1"/>
        <v>5</v>
      </c>
      <c r="F16" s="58">
        <v>0.18394538962239126</v>
      </c>
      <c r="G16">
        <v>12</v>
      </c>
      <c r="H16" s="54">
        <v>12582032</v>
      </c>
      <c r="I16" s="43">
        <f t="shared" si="0"/>
        <v>6213.0597150762296</v>
      </c>
      <c r="J16">
        <f t="shared" si="2"/>
        <v>9</v>
      </c>
    </row>
    <row r="17" spans="1:10">
      <c r="A17" s="57" t="s">
        <v>21</v>
      </c>
      <c r="B17" s="47" t="s">
        <v>92</v>
      </c>
      <c r="C17" s="55">
        <v>45150091360</v>
      </c>
      <c r="D17" s="59">
        <v>45.150091359999998</v>
      </c>
      <c r="E17">
        <f t="shared" si="1"/>
        <v>13</v>
      </c>
      <c r="F17" s="58">
        <v>9.7054890254845372E-2</v>
      </c>
      <c r="G17">
        <v>31</v>
      </c>
      <c r="H17" s="54">
        <v>6833037</v>
      </c>
      <c r="I17" s="43">
        <f t="shared" si="0"/>
        <v>6607.6169878781575</v>
      </c>
      <c r="J17">
        <f t="shared" si="2"/>
        <v>8</v>
      </c>
    </row>
    <row r="18" spans="1:10">
      <c r="A18" s="57" t="s">
        <v>22</v>
      </c>
      <c r="B18" s="47" t="s">
        <v>93</v>
      </c>
      <c r="C18" s="55">
        <v>18026553142</v>
      </c>
      <c r="D18" s="59">
        <v>18.026553142000001</v>
      </c>
      <c r="E18">
        <f t="shared" si="1"/>
        <v>25</v>
      </c>
      <c r="F18" s="58">
        <v>0.144130092721104</v>
      </c>
      <c r="G18">
        <v>16</v>
      </c>
      <c r="H18" s="54">
        <v>3200517</v>
      </c>
      <c r="I18" s="43">
        <f t="shared" si="0"/>
        <v>5632.3878742090728</v>
      </c>
      <c r="J18">
        <f t="shared" si="2"/>
        <v>12</v>
      </c>
    </row>
    <row r="19" spans="1:10">
      <c r="A19" s="57" t="s">
        <v>23</v>
      </c>
      <c r="B19" s="47" t="s">
        <v>94</v>
      </c>
      <c r="C19" s="55">
        <v>13965084671</v>
      </c>
      <c r="D19" s="59">
        <v>13.965084671</v>
      </c>
      <c r="E19">
        <f t="shared" si="1"/>
        <v>31</v>
      </c>
      <c r="F19" s="58">
        <v>0.11359244911816169</v>
      </c>
      <c r="G19">
        <v>24</v>
      </c>
      <c r="H19" s="54">
        <v>2937150</v>
      </c>
      <c r="I19" s="43">
        <f t="shared" si="0"/>
        <v>4754.6378874078609</v>
      </c>
      <c r="J19">
        <f t="shared" si="2"/>
        <v>23</v>
      </c>
    </row>
    <row r="20" spans="1:10">
      <c r="A20" s="57" t="s">
        <v>24</v>
      </c>
      <c r="B20" s="47" t="s">
        <v>95</v>
      </c>
      <c r="C20" s="55">
        <v>34440162221</v>
      </c>
      <c r="D20" s="59">
        <v>34.440162221000001</v>
      </c>
      <c r="E20">
        <f t="shared" si="1"/>
        <v>16</v>
      </c>
      <c r="F20" s="58">
        <v>0.16499370335742403</v>
      </c>
      <c r="G20">
        <v>14</v>
      </c>
      <c r="H20" s="54">
        <v>4512310</v>
      </c>
      <c r="I20" s="43">
        <f t="shared" si="0"/>
        <v>7632.4902812528398</v>
      </c>
      <c r="J20">
        <f t="shared" si="2"/>
        <v>5</v>
      </c>
    </row>
    <row r="21" spans="1:10">
      <c r="A21" s="57" t="s">
        <v>25</v>
      </c>
      <c r="B21" s="47" t="s">
        <v>96</v>
      </c>
      <c r="C21" s="55">
        <v>122234089198</v>
      </c>
      <c r="D21" s="59">
        <v>122.23408919800001</v>
      </c>
      <c r="E21">
        <f t="shared" si="1"/>
        <v>3</v>
      </c>
      <c r="F21" s="58">
        <v>0.60067117572909279</v>
      </c>
      <c r="G21">
        <v>2</v>
      </c>
      <c r="H21" s="54">
        <v>4590241</v>
      </c>
      <c r="I21" s="43">
        <f t="shared" si="0"/>
        <v>26629.122348477998</v>
      </c>
      <c r="J21">
        <f t="shared" si="2"/>
        <v>1</v>
      </c>
    </row>
    <row r="22" spans="1:10">
      <c r="A22" s="57" t="s">
        <v>26</v>
      </c>
      <c r="B22" s="47" t="s">
        <v>97</v>
      </c>
      <c r="C22" s="55">
        <v>3420113555</v>
      </c>
      <c r="D22" s="59">
        <v>3.4201135549999999</v>
      </c>
      <c r="E22">
        <f t="shared" si="1"/>
        <v>44</v>
      </c>
      <c r="F22" s="58">
        <v>0.10140721009333853</v>
      </c>
      <c r="G22">
        <v>30</v>
      </c>
      <c r="H22" s="54">
        <v>1385340</v>
      </c>
      <c r="I22" s="43">
        <f t="shared" si="0"/>
        <v>2468.790011838249</v>
      </c>
      <c r="J22">
        <f t="shared" si="2"/>
        <v>43</v>
      </c>
    </row>
    <row r="23" spans="1:10">
      <c r="A23" s="57" t="s">
        <v>27</v>
      </c>
      <c r="B23" s="47" t="s">
        <v>98</v>
      </c>
      <c r="C23" s="55">
        <v>17820908445</v>
      </c>
      <c r="D23" s="59">
        <v>17.820908445000001</v>
      </c>
      <c r="E23">
        <f t="shared" si="1"/>
        <v>26</v>
      </c>
      <c r="F23" s="58">
        <v>8.5424850899617377E-2</v>
      </c>
      <c r="G23">
        <v>34</v>
      </c>
      <c r="H23" s="54">
        <v>6164660</v>
      </c>
      <c r="I23" s="43">
        <f t="shared" si="0"/>
        <v>2890.8177328514466</v>
      </c>
      <c r="J23">
        <f t="shared" si="2"/>
        <v>38</v>
      </c>
    </row>
    <row r="24" spans="1:10">
      <c r="A24" s="57" t="s">
        <v>28</v>
      </c>
      <c r="B24" s="47" t="s">
        <v>99</v>
      </c>
      <c r="C24" s="55">
        <v>32694519590</v>
      </c>
      <c r="D24" s="59">
        <v>32.694519589999999</v>
      </c>
      <c r="E24">
        <f t="shared" si="1"/>
        <v>18</v>
      </c>
      <c r="F24" s="58">
        <v>8.550530478835805E-3</v>
      </c>
      <c r="G24">
        <v>42</v>
      </c>
      <c r="H24" s="54">
        <v>6981974</v>
      </c>
      <c r="I24" s="43">
        <f t="shared" si="0"/>
        <v>4682.7042882141923</v>
      </c>
      <c r="J24">
        <f t="shared" si="2"/>
        <v>25</v>
      </c>
    </row>
    <row r="25" spans="1:10">
      <c r="A25" s="57" t="s">
        <v>29</v>
      </c>
      <c r="B25" s="47" t="s">
        <v>100</v>
      </c>
      <c r="C25" s="55">
        <v>61053841940</v>
      </c>
      <c r="D25" s="59">
        <v>61.053841939999998</v>
      </c>
      <c r="E25">
        <f t="shared" si="1"/>
        <v>8</v>
      </c>
      <c r="F25" s="58">
        <v>9.0911048126123495E-2</v>
      </c>
      <c r="G25">
        <v>33</v>
      </c>
      <c r="H25" s="54">
        <v>10034113</v>
      </c>
      <c r="I25" s="43">
        <f t="shared" si="0"/>
        <v>6084.6277035149997</v>
      </c>
      <c r="J25">
        <f t="shared" si="2"/>
        <v>10</v>
      </c>
    </row>
    <row r="26" spans="1:10">
      <c r="A26" s="65" t="s">
        <v>30</v>
      </c>
      <c r="B26" s="66" t="s">
        <v>101</v>
      </c>
      <c r="C26" s="67">
        <v>27253619856</v>
      </c>
      <c r="D26" s="68">
        <v>27.253619856</v>
      </c>
      <c r="E26" s="38">
        <f t="shared" si="1"/>
        <v>21</v>
      </c>
      <c r="F26" s="69">
        <v>0.16157219401014178</v>
      </c>
      <c r="G26" s="38">
        <v>15</v>
      </c>
      <c r="H26" s="70">
        <v>5717184</v>
      </c>
      <c r="I26" s="71">
        <f t="shared" si="0"/>
        <v>4766.9656698122708</v>
      </c>
      <c r="J26" s="38">
        <f t="shared" si="2"/>
        <v>22</v>
      </c>
    </row>
    <row r="27" spans="1:10">
      <c r="A27" s="57" t="s">
        <v>31</v>
      </c>
      <c r="B27" s="47" t="s">
        <v>102</v>
      </c>
      <c r="C27" s="55">
        <v>16344511053.000002</v>
      </c>
      <c r="D27" s="59">
        <v>16.344511053000002</v>
      </c>
      <c r="E27">
        <f t="shared" si="1"/>
        <v>28</v>
      </c>
      <c r="F27" s="58">
        <v>0.26819650376212545</v>
      </c>
      <c r="G27">
        <v>5</v>
      </c>
      <c r="H27" s="54">
        <v>2940057</v>
      </c>
      <c r="I27" s="43">
        <f t="shared" si="0"/>
        <v>5559.2497196482927</v>
      </c>
      <c r="J27">
        <f t="shared" si="2"/>
        <v>13</v>
      </c>
    </row>
    <row r="28" spans="1:10">
      <c r="A28" s="57" t="s">
        <v>32</v>
      </c>
      <c r="B28" s="47" t="s">
        <v>103</v>
      </c>
      <c r="C28" s="55">
        <v>16077490198</v>
      </c>
      <c r="D28" s="59">
        <v>16.077490198</v>
      </c>
      <c r="E28">
        <f t="shared" si="1"/>
        <v>29</v>
      </c>
      <c r="F28" s="58">
        <v>3.8127097319073711E-2</v>
      </c>
      <c r="G28">
        <v>40</v>
      </c>
      <c r="H28" s="54">
        <v>6177957</v>
      </c>
      <c r="I28" s="43">
        <f t="shared" si="0"/>
        <v>2602.3959373624648</v>
      </c>
      <c r="J28">
        <f t="shared" si="2"/>
        <v>41</v>
      </c>
    </row>
    <row r="29" spans="1:10">
      <c r="A29" s="57" t="s">
        <v>33</v>
      </c>
      <c r="B29" s="47" t="s">
        <v>104</v>
      </c>
      <c r="C29" s="55">
        <v>1953697882</v>
      </c>
      <c r="D29" s="59">
        <v>1.9536978819999999</v>
      </c>
      <c r="E29">
        <f t="shared" si="1"/>
        <v>48</v>
      </c>
      <c r="F29" s="58">
        <v>-1.1024499535915E-2</v>
      </c>
      <c r="G29">
        <v>44</v>
      </c>
      <c r="H29" s="54">
        <v>1122867</v>
      </c>
      <c r="I29" s="43">
        <f t="shared" si="0"/>
        <v>1739.9192264088267</v>
      </c>
      <c r="J29">
        <f t="shared" si="2"/>
        <v>49</v>
      </c>
    </row>
    <row r="30" spans="1:10">
      <c r="A30" s="57" t="s">
        <v>34</v>
      </c>
      <c r="B30" s="47" t="s">
        <v>105</v>
      </c>
      <c r="C30" s="55">
        <v>8889693526</v>
      </c>
      <c r="D30" s="59">
        <v>8.8896935260000003</v>
      </c>
      <c r="E30">
        <f t="shared" si="1"/>
        <v>34</v>
      </c>
      <c r="F30" s="58">
        <v>0.11600656805036413</v>
      </c>
      <c r="G30">
        <v>22</v>
      </c>
      <c r="H30" s="54">
        <v>1967923</v>
      </c>
      <c r="I30" s="43">
        <f t="shared" si="0"/>
        <v>4517.2974379587004</v>
      </c>
      <c r="J30">
        <f t="shared" si="2"/>
        <v>27</v>
      </c>
    </row>
    <row r="31" spans="1:10">
      <c r="A31" s="57" t="s">
        <v>35</v>
      </c>
      <c r="B31" s="47" t="s">
        <v>106</v>
      </c>
      <c r="C31" s="55">
        <v>10087629300</v>
      </c>
      <c r="D31" s="59">
        <v>10.0876293</v>
      </c>
      <c r="E31">
        <f t="shared" si="1"/>
        <v>33</v>
      </c>
      <c r="F31" s="58">
        <v>-4.3462965617398486E-2</v>
      </c>
      <c r="G31">
        <v>47</v>
      </c>
      <c r="H31" s="54">
        <v>3177772</v>
      </c>
      <c r="I31" s="43">
        <f t="shared" si="0"/>
        <v>3174.4345723985234</v>
      </c>
      <c r="J31">
        <f t="shared" si="2"/>
        <v>36</v>
      </c>
    </row>
    <row r="32" spans="1:10">
      <c r="A32" s="57" t="s">
        <v>36</v>
      </c>
      <c r="B32" s="47" t="s">
        <v>107</v>
      </c>
      <c r="C32" s="55">
        <v>7254679621</v>
      </c>
      <c r="D32" s="59">
        <v>7.2546796210000002</v>
      </c>
      <c r="E32">
        <f t="shared" si="1"/>
        <v>36</v>
      </c>
      <c r="F32" s="58">
        <v>0.13967109878797146</v>
      </c>
      <c r="G32">
        <v>17</v>
      </c>
      <c r="H32" s="54">
        <v>1395231</v>
      </c>
      <c r="I32" s="43">
        <f t="shared" si="0"/>
        <v>5199.6261701467356</v>
      </c>
      <c r="J32">
        <f t="shared" si="2"/>
        <v>16</v>
      </c>
    </row>
    <row r="33" spans="1:10">
      <c r="A33" s="57" t="s">
        <v>37</v>
      </c>
      <c r="B33" s="47" t="s">
        <v>108</v>
      </c>
      <c r="C33" s="55">
        <v>46283501555</v>
      </c>
      <c r="D33" s="59">
        <v>46.283501555000001</v>
      </c>
      <c r="E33">
        <f t="shared" si="1"/>
        <v>12</v>
      </c>
      <c r="F33" s="58">
        <v>-6.3053294336229193E-2</v>
      </c>
      <c r="G33">
        <v>48</v>
      </c>
      <c r="H33" s="54">
        <v>9261699</v>
      </c>
      <c r="I33" s="43">
        <f t="shared" si="0"/>
        <v>4997.3014189945061</v>
      </c>
      <c r="J33">
        <f t="shared" si="2"/>
        <v>19</v>
      </c>
    </row>
    <row r="34" spans="1:10">
      <c r="A34" s="57" t="s">
        <v>38</v>
      </c>
      <c r="B34" s="47" t="s">
        <v>109</v>
      </c>
      <c r="C34" s="55">
        <v>4801425228</v>
      </c>
      <c r="D34" s="59">
        <v>4.8014252280000003</v>
      </c>
      <c r="E34">
        <f t="shared" si="1"/>
        <v>42</v>
      </c>
      <c r="F34" s="58">
        <v>-0.12075256440275728</v>
      </c>
      <c r="G34">
        <v>51</v>
      </c>
      <c r="H34" s="54">
        <v>2113344</v>
      </c>
      <c r="I34" s="43">
        <f t="shared" ref="I34:I53" si="3">C34/H34</f>
        <v>2271.9563062142274</v>
      </c>
      <c r="J34">
        <f t="shared" si="2"/>
        <v>45</v>
      </c>
    </row>
    <row r="35" spans="1:10">
      <c r="A35" s="57" t="s">
        <v>39</v>
      </c>
      <c r="B35" s="47" t="s">
        <v>110</v>
      </c>
      <c r="C35" s="55">
        <v>106279030358</v>
      </c>
      <c r="D35" s="59">
        <v>106.279030358</v>
      </c>
      <c r="E35">
        <f t="shared" si="1"/>
        <v>4</v>
      </c>
      <c r="F35" s="58">
        <v>0.17901582963897211</v>
      </c>
      <c r="G35">
        <v>13</v>
      </c>
      <c r="H35" s="54">
        <v>19677151</v>
      </c>
      <c r="I35" s="43">
        <f t="shared" si="3"/>
        <v>5401.1391363515986</v>
      </c>
      <c r="J35">
        <f t="shared" si="2"/>
        <v>15</v>
      </c>
    </row>
    <row r="36" spans="1:10">
      <c r="A36" s="57" t="s">
        <v>40</v>
      </c>
      <c r="B36" s="47" t="s">
        <v>111</v>
      </c>
      <c r="C36" s="55">
        <v>40079718778</v>
      </c>
      <c r="D36" s="59">
        <v>40.079718778</v>
      </c>
      <c r="E36">
        <f t="shared" si="1"/>
        <v>14</v>
      </c>
      <c r="F36" s="58">
        <v>0.19775822556096156</v>
      </c>
      <c r="G36">
        <v>11</v>
      </c>
      <c r="H36" s="54">
        <v>10698973</v>
      </c>
      <c r="I36" s="43">
        <f t="shared" si="3"/>
        <v>3746.1276683285396</v>
      </c>
      <c r="J36">
        <f t="shared" si="2"/>
        <v>33</v>
      </c>
    </row>
    <row r="37" spans="1:10">
      <c r="A37" s="57" t="s">
        <v>41</v>
      </c>
      <c r="B37" s="47" t="s">
        <v>112</v>
      </c>
      <c r="C37" s="55">
        <v>5242511774</v>
      </c>
      <c r="D37" s="59">
        <v>5.2425117739999996</v>
      </c>
      <c r="E37">
        <f t="shared" si="1"/>
        <v>40</v>
      </c>
      <c r="F37" s="58">
        <v>8.987705290609771E-3</v>
      </c>
      <c r="G37">
        <v>41</v>
      </c>
      <c r="H37" s="54">
        <v>779261</v>
      </c>
      <c r="I37" s="43">
        <f t="shared" si="3"/>
        <v>6727.5428566295504</v>
      </c>
      <c r="J37">
        <f t="shared" si="2"/>
        <v>7</v>
      </c>
    </row>
    <row r="38" spans="1:10">
      <c r="A38" s="57" t="s">
        <v>42</v>
      </c>
      <c r="B38" s="47" t="s">
        <v>113</v>
      </c>
      <c r="C38" s="55">
        <v>56423692735</v>
      </c>
      <c r="D38" s="59">
        <v>56.423692735000003</v>
      </c>
      <c r="E38">
        <f t="shared" si="1"/>
        <v>9</v>
      </c>
      <c r="F38" s="58">
        <v>0.11285928801459399</v>
      </c>
      <c r="G38">
        <v>25</v>
      </c>
      <c r="H38" s="54">
        <v>11756058</v>
      </c>
      <c r="I38" s="43">
        <f t="shared" si="3"/>
        <v>4799.5418817260006</v>
      </c>
      <c r="J38">
        <f t="shared" si="2"/>
        <v>21</v>
      </c>
    </row>
    <row r="39" spans="1:10">
      <c r="A39" s="57" t="s">
        <v>43</v>
      </c>
      <c r="B39" s="47" t="s">
        <v>114</v>
      </c>
      <c r="C39" s="55">
        <v>6795071448</v>
      </c>
      <c r="D39" s="59">
        <v>6.7950714479999998</v>
      </c>
      <c r="E39">
        <f t="shared" si="1"/>
        <v>37</v>
      </c>
      <c r="F39" s="58">
        <v>9.1134554469042506E-2</v>
      </c>
      <c r="G39">
        <v>32</v>
      </c>
      <c r="H39" s="54">
        <v>4019800</v>
      </c>
      <c r="I39" s="43">
        <f t="shared" si="3"/>
        <v>1690.4003801184138</v>
      </c>
      <c r="J39">
        <f t="shared" si="2"/>
        <v>50</v>
      </c>
    </row>
    <row r="40" spans="1:10">
      <c r="A40" s="57" t="s">
        <v>44</v>
      </c>
      <c r="B40" s="47" t="s">
        <v>115</v>
      </c>
      <c r="C40" s="55">
        <v>33958524955.999996</v>
      </c>
      <c r="D40" s="59">
        <v>33.958524955999998</v>
      </c>
      <c r="E40">
        <f t="shared" si="1"/>
        <v>17</v>
      </c>
      <c r="F40" s="58">
        <v>0.13485957345432253</v>
      </c>
      <c r="G40">
        <v>19</v>
      </c>
      <c r="H40" s="54">
        <v>4240137</v>
      </c>
      <c r="I40" s="43">
        <f t="shared" si="3"/>
        <v>8008.8272987405826</v>
      </c>
      <c r="J40">
        <f t="shared" si="2"/>
        <v>3</v>
      </c>
    </row>
    <row r="41" spans="1:10">
      <c r="A41" s="57" t="s">
        <v>45</v>
      </c>
      <c r="B41" s="47" t="s">
        <v>116</v>
      </c>
      <c r="C41" s="55">
        <v>49478154160</v>
      </c>
      <c r="D41" s="59">
        <v>49.478154160000003</v>
      </c>
      <c r="E41">
        <f t="shared" si="1"/>
        <v>10</v>
      </c>
      <c r="F41" s="58">
        <v>0.10671433588782619</v>
      </c>
      <c r="G41">
        <v>26</v>
      </c>
      <c r="H41" s="54">
        <v>12972008</v>
      </c>
      <c r="I41" s="43">
        <f t="shared" si="3"/>
        <v>3814.2247645854059</v>
      </c>
      <c r="J41">
        <f t="shared" si="2"/>
        <v>32</v>
      </c>
    </row>
    <row r="42" spans="1:10">
      <c r="A42" s="57" t="s">
        <v>46</v>
      </c>
      <c r="B42" s="47" t="s">
        <v>117</v>
      </c>
      <c r="C42" s="55">
        <v>2893784046</v>
      </c>
      <c r="D42" s="59">
        <v>2.8937840459999999</v>
      </c>
      <c r="E42">
        <f t="shared" si="1"/>
        <v>45</v>
      </c>
      <c r="F42" s="58">
        <v>-1.9095681961626587E-2</v>
      </c>
      <c r="G42">
        <v>45</v>
      </c>
      <c r="H42" s="54">
        <v>1093734</v>
      </c>
      <c r="I42" s="43">
        <f t="shared" si="3"/>
        <v>2645.7841175276621</v>
      </c>
      <c r="J42">
        <f t="shared" si="2"/>
        <v>40</v>
      </c>
    </row>
    <row r="43" spans="1:10">
      <c r="A43" s="57" t="s">
        <v>47</v>
      </c>
      <c r="B43" s="47" t="s">
        <v>118</v>
      </c>
      <c r="C43" s="55">
        <v>31461077928</v>
      </c>
      <c r="D43" s="59">
        <v>31.461077928000002</v>
      </c>
      <c r="E43">
        <f t="shared" si="1"/>
        <v>19</v>
      </c>
      <c r="F43" s="58">
        <v>6.0880083373801241E-2</v>
      </c>
      <c r="G43">
        <v>36</v>
      </c>
      <c r="H43" s="54">
        <v>5282634</v>
      </c>
      <c r="I43" s="43">
        <f t="shared" si="3"/>
        <v>5955.566470817399</v>
      </c>
      <c r="J43">
        <f t="shared" si="2"/>
        <v>11</v>
      </c>
    </row>
    <row r="44" spans="1:10">
      <c r="A44" s="57" t="s">
        <v>48</v>
      </c>
      <c r="B44" s="47" t="s">
        <v>119</v>
      </c>
      <c r="C44" s="55">
        <v>2350655882</v>
      </c>
      <c r="D44" s="59">
        <v>2.3506558819999999</v>
      </c>
      <c r="E44">
        <f t="shared" si="1"/>
        <v>47</v>
      </c>
      <c r="F44" s="58">
        <v>0.26524870666475953</v>
      </c>
      <c r="G44">
        <v>6</v>
      </c>
      <c r="H44" s="54">
        <v>909824</v>
      </c>
      <c r="I44" s="43">
        <f t="shared" si="3"/>
        <v>2583.6380244970455</v>
      </c>
      <c r="J44">
        <f t="shared" si="2"/>
        <v>42</v>
      </c>
    </row>
    <row r="45" spans="1:10">
      <c r="A45" s="57" t="s">
        <v>49</v>
      </c>
      <c r="B45" s="47" t="s">
        <v>120</v>
      </c>
      <c r="C45" s="55">
        <v>38276098765</v>
      </c>
      <c r="D45" s="59">
        <v>38.276098765</v>
      </c>
      <c r="E45">
        <f t="shared" si="1"/>
        <v>15</v>
      </c>
      <c r="F45" s="58">
        <v>0.10321211200300162</v>
      </c>
      <c r="G45">
        <v>29</v>
      </c>
      <c r="H45" s="54">
        <v>7051339</v>
      </c>
      <c r="I45" s="43">
        <f t="shared" si="3"/>
        <v>5428.2028938049925</v>
      </c>
      <c r="J45">
        <f t="shared" si="2"/>
        <v>14</v>
      </c>
    </row>
    <row r="46" spans="1:10">
      <c r="A46" s="57" t="s">
        <v>50</v>
      </c>
      <c r="B46" s="47" t="s">
        <v>121</v>
      </c>
      <c r="C46" s="55">
        <v>485624567857</v>
      </c>
      <c r="D46" s="59">
        <v>485.62456785699999</v>
      </c>
      <c r="E46">
        <f t="shared" si="1"/>
        <v>1</v>
      </c>
      <c r="F46" s="58">
        <v>0.29042012310568577</v>
      </c>
      <c r="G46">
        <v>4</v>
      </c>
      <c r="H46" s="54">
        <v>30029572</v>
      </c>
      <c r="I46" s="43">
        <f t="shared" si="3"/>
        <v>16171.544764507466</v>
      </c>
      <c r="J46">
        <f t="shared" si="2"/>
        <v>2</v>
      </c>
    </row>
    <row r="47" spans="1:10">
      <c r="A47" s="57" t="s">
        <v>51</v>
      </c>
      <c r="B47" s="47" t="s">
        <v>122</v>
      </c>
      <c r="C47" s="55">
        <v>16542450653</v>
      </c>
      <c r="D47" s="59">
        <v>16.542450653</v>
      </c>
      <c r="E47">
        <f t="shared" si="1"/>
        <v>27</v>
      </c>
      <c r="F47" s="58">
        <v>-8.6331960143954611E-2</v>
      </c>
      <c r="G47">
        <v>50</v>
      </c>
      <c r="H47" s="54">
        <v>3380800</v>
      </c>
      <c r="I47" s="43">
        <f t="shared" si="3"/>
        <v>4893.0580492782774</v>
      </c>
      <c r="J47">
        <f t="shared" si="2"/>
        <v>20</v>
      </c>
    </row>
    <row r="48" spans="1:10">
      <c r="A48" s="57" t="s">
        <v>52</v>
      </c>
      <c r="B48" s="47" t="s">
        <v>123</v>
      </c>
      <c r="C48" s="55">
        <v>2502357522</v>
      </c>
      <c r="D48" s="59">
        <v>2.5023575220000001</v>
      </c>
      <c r="E48">
        <f t="shared" si="1"/>
        <v>46</v>
      </c>
      <c r="F48" s="58">
        <v>-3.2035138578124789E-2</v>
      </c>
      <c r="G48">
        <v>46</v>
      </c>
      <c r="H48" s="54">
        <v>647064</v>
      </c>
      <c r="I48" s="43">
        <f t="shared" si="3"/>
        <v>3867.2488687363229</v>
      </c>
      <c r="J48">
        <f t="shared" si="2"/>
        <v>31</v>
      </c>
    </row>
    <row r="49" spans="1:10">
      <c r="A49" s="57" t="s">
        <v>53</v>
      </c>
      <c r="B49" s="47" t="s">
        <v>124</v>
      </c>
      <c r="C49" s="55">
        <v>25025954708</v>
      </c>
      <c r="D49" s="59">
        <v>25.025954708</v>
      </c>
      <c r="E49">
        <f t="shared" si="1"/>
        <v>24</v>
      </c>
      <c r="F49" s="58">
        <v>0.24908942436508319</v>
      </c>
      <c r="G49">
        <v>7</v>
      </c>
      <c r="H49" s="54">
        <v>8683619</v>
      </c>
      <c r="I49" s="43">
        <f t="shared" si="3"/>
        <v>2881.9729087607366</v>
      </c>
      <c r="J49">
        <f t="shared" si="2"/>
        <v>39</v>
      </c>
    </row>
    <row r="50" spans="1:10">
      <c r="A50" s="57" t="s">
        <v>54</v>
      </c>
      <c r="B50" s="47" t="s">
        <v>125</v>
      </c>
      <c r="C50" s="55">
        <v>61112729066</v>
      </c>
      <c r="D50" s="59">
        <v>61.112729066</v>
      </c>
      <c r="E50">
        <f t="shared" si="1"/>
        <v>7</v>
      </c>
      <c r="F50" s="58">
        <v>0.13699801308477277</v>
      </c>
      <c r="G50">
        <v>18</v>
      </c>
      <c r="H50" s="54">
        <v>7785786</v>
      </c>
      <c r="I50" s="43">
        <f t="shared" si="3"/>
        <v>7849.269048237391</v>
      </c>
      <c r="J50">
        <f t="shared" si="2"/>
        <v>4</v>
      </c>
    </row>
    <row r="51" spans="1:10">
      <c r="A51" s="57" t="s">
        <v>55</v>
      </c>
      <c r="B51" s="47" t="s">
        <v>126</v>
      </c>
      <c r="C51" s="55">
        <v>7665220084</v>
      </c>
      <c r="D51" s="59">
        <v>7.6652200840000004</v>
      </c>
      <c r="E51">
        <f t="shared" si="1"/>
        <v>35</v>
      </c>
      <c r="F51" s="58">
        <v>0.20881907297478897</v>
      </c>
      <c r="G51">
        <v>10</v>
      </c>
      <c r="H51" s="54">
        <v>1775156</v>
      </c>
      <c r="I51" s="43">
        <f t="shared" si="3"/>
        <v>4318.0543478995651</v>
      </c>
      <c r="J51">
        <f t="shared" si="2"/>
        <v>29</v>
      </c>
    </row>
    <row r="52" spans="1:10">
      <c r="A52" s="57" t="s">
        <v>56</v>
      </c>
      <c r="B52" s="47" t="s">
        <v>127</v>
      </c>
      <c r="C52" s="55">
        <v>27383401908</v>
      </c>
      <c r="D52" s="59">
        <v>27.383401908</v>
      </c>
      <c r="E52">
        <f t="shared" si="1"/>
        <v>20</v>
      </c>
      <c r="F52" s="58">
        <v>0.10367349644458979</v>
      </c>
      <c r="G52">
        <v>28</v>
      </c>
      <c r="H52" s="54">
        <v>5892539</v>
      </c>
      <c r="I52" s="43">
        <f t="shared" si="3"/>
        <v>4647.131212538432</v>
      </c>
      <c r="J52">
        <f t="shared" si="2"/>
        <v>26</v>
      </c>
    </row>
    <row r="53" spans="1:10">
      <c r="A53" s="57" t="s">
        <v>57</v>
      </c>
      <c r="B53" s="47" t="s">
        <v>128</v>
      </c>
      <c r="C53" s="55">
        <v>1879185348</v>
      </c>
      <c r="D53" s="59">
        <v>1.879185348</v>
      </c>
      <c r="E53">
        <f t="shared" si="1"/>
        <v>49</v>
      </c>
      <c r="F53" s="58">
        <v>0.31564067724380895</v>
      </c>
      <c r="G53">
        <v>3</v>
      </c>
      <c r="H53" s="54">
        <v>581381</v>
      </c>
      <c r="I53" s="43">
        <f t="shared" si="3"/>
        <v>3232.2785711951369</v>
      </c>
      <c r="J53">
        <f t="shared" si="2"/>
        <v>35</v>
      </c>
    </row>
    <row r="54" spans="1:10">
      <c r="F54" s="58"/>
    </row>
  </sheetData>
  <sortState xmlns:xlrd2="http://schemas.microsoft.com/office/spreadsheetml/2017/richdata2" ref="A2:J53">
    <sortCondition ref="A2:A53"/>
  </sortState>
  <conditionalFormatting sqref="F1:F1048576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8F22-4CCC-490F-8F77-7120B8B4294E}">
  <dimension ref="A1:I53"/>
  <sheetViews>
    <sheetView workbookViewId="0">
      <selection activeCell="E1" sqref="E1"/>
    </sheetView>
  </sheetViews>
  <sheetFormatPr defaultRowHeight="15"/>
  <cols>
    <col min="3" max="3" width="21.7109375" customWidth="1"/>
    <col min="4" max="4" width="14.140625" customWidth="1"/>
    <col min="5" max="5" width="18.140625" customWidth="1"/>
    <col min="6" max="6" width="14" customWidth="1"/>
    <col min="7" max="7" width="19.5703125" customWidth="1"/>
    <col min="8" max="8" width="27.5703125" customWidth="1"/>
  </cols>
  <sheetData>
    <row r="1" spans="1:9">
      <c r="A1" s="46" t="s">
        <v>129</v>
      </c>
      <c r="B1" s="46" t="s">
        <v>69</v>
      </c>
      <c r="C1" s="46" t="s">
        <v>130</v>
      </c>
      <c r="D1" s="28" t="s">
        <v>131</v>
      </c>
      <c r="E1" s="46" t="s">
        <v>132</v>
      </c>
      <c r="F1" s="45" t="s">
        <v>73</v>
      </c>
      <c r="G1" s="15" t="s">
        <v>133</v>
      </c>
      <c r="H1" t="s">
        <v>134</v>
      </c>
      <c r="I1" t="s">
        <v>75</v>
      </c>
    </row>
    <row r="2" spans="1:9">
      <c r="A2" s="47" t="s">
        <v>76</v>
      </c>
      <c r="B2" s="47" t="s">
        <v>77</v>
      </c>
      <c r="C2" s="48">
        <v>1753.941405889</v>
      </c>
      <c r="E2" s="49">
        <v>0.23089229012380685</v>
      </c>
      <c r="G2" s="53">
        <v>331893745</v>
      </c>
      <c r="H2" s="43">
        <f t="shared" ref="H2:H33" si="0">(C2/G2)*1000000000</f>
        <v>5284.647367756208</v>
      </c>
    </row>
    <row r="3" spans="1:9">
      <c r="A3" s="47" t="s">
        <v>50</v>
      </c>
      <c r="B3" s="47" t="s">
        <v>121</v>
      </c>
      <c r="C3" s="48">
        <v>375.323631041</v>
      </c>
      <c r="D3">
        <v>1</v>
      </c>
      <c r="E3" s="49">
        <v>0.35805214662544183</v>
      </c>
      <c r="F3">
        <v>4</v>
      </c>
      <c r="G3" s="53">
        <v>29527941</v>
      </c>
      <c r="H3" s="43">
        <f t="shared" si="0"/>
        <v>12710.795887901564</v>
      </c>
      <c r="I3">
        <v>2</v>
      </c>
    </row>
    <row r="4" spans="1:9">
      <c r="A4" s="47" t="s">
        <v>11</v>
      </c>
      <c r="B4" s="47" t="s">
        <v>82</v>
      </c>
      <c r="C4" s="48">
        <v>175.12635853399999</v>
      </c>
      <c r="D4">
        <v>2</v>
      </c>
      <c r="E4" s="49">
        <v>0.12342753865482226</v>
      </c>
      <c r="F4">
        <v>38</v>
      </c>
      <c r="G4" s="53">
        <v>39237836</v>
      </c>
      <c r="H4" s="43">
        <f t="shared" si="0"/>
        <v>4463.2012462155153</v>
      </c>
      <c r="I4">
        <v>19</v>
      </c>
    </row>
    <row r="5" spans="1:9">
      <c r="A5" s="47" t="s">
        <v>39</v>
      </c>
      <c r="B5" s="47" t="s">
        <v>110</v>
      </c>
      <c r="C5" s="48">
        <v>84.874189610000002</v>
      </c>
      <c r="D5">
        <v>3</v>
      </c>
      <c r="E5" s="49">
        <v>0.29388474205368942</v>
      </c>
      <c r="F5">
        <v>13</v>
      </c>
      <c r="G5" s="53">
        <v>19835913</v>
      </c>
      <c r="H5" s="43">
        <f t="shared" si="0"/>
        <v>4278.8143711862413</v>
      </c>
      <c r="I5">
        <v>23</v>
      </c>
    </row>
    <row r="6" spans="1:9">
      <c r="A6" s="47" t="s">
        <v>25</v>
      </c>
      <c r="B6" s="47" t="s">
        <v>96</v>
      </c>
      <c r="C6" s="48">
        <v>76.820723838000006</v>
      </c>
      <c r="D6">
        <v>4</v>
      </c>
      <c r="E6" s="49">
        <v>0.3161557762306475</v>
      </c>
      <c r="F6">
        <v>7</v>
      </c>
      <c r="G6" s="53">
        <v>4624047</v>
      </c>
      <c r="H6" s="43">
        <f t="shared" si="0"/>
        <v>16613.309475011825</v>
      </c>
      <c r="I6">
        <v>1</v>
      </c>
    </row>
    <row r="7" spans="1:9">
      <c r="A7" s="47" t="s">
        <v>20</v>
      </c>
      <c r="B7" s="47" t="s">
        <v>91</v>
      </c>
      <c r="C7" s="48">
        <v>65.904014715000002</v>
      </c>
      <c r="D7">
        <v>5</v>
      </c>
      <c r="E7" s="49">
        <v>0.23588813295712341</v>
      </c>
      <c r="F7">
        <v>18</v>
      </c>
      <c r="G7" s="53">
        <v>12671469</v>
      </c>
      <c r="H7" s="43">
        <f t="shared" si="0"/>
        <v>5200.976675632478</v>
      </c>
      <c r="I7">
        <v>13</v>
      </c>
    </row>
    <row r="8" spans="1:9">
      <c r="A8" s="47" t="s">
        <v>29</v>
      </c>
      <c r="B8" s="47" t="s">
        <v>100</v>
      </c>
      <c r="C8" s="48">
        <v>55.534179801999997</v>
      </c>
      <c r="D8">
        <v>6</v>
      </c>
      <c r="E8" s="49">
        <v>0.25169996626324753</v>
      </c>
      <c r="F8">
        <v>17</v>
      </c>
      <c r="G8" s="53">
        <v>10050811</v>
      </c>
      <c r="H8" s="43">
        <f t="shared" si="0"/>
        <v>5525.3431590744267</v>
      </c>
      <c r="I8">
        <v>10</v>
      </c>
    </row>
    <row r="9" spans="1:9">
      <c r="A9" s="47" t="s">
        <v>16</v>
      </c>
      <c r="B9" s="47" t="s">
        <v>87</v>
      </c>
      <c r="C9" s="48">
        <v>55.462073193999998</v>
      </c>
      <c r="D9">
        <v>7</v>
      </c>
      <c r="E9" s="49">
        <v>0.21289979472905229</v>
      </c>
      <c r="F9">
        <v>24</v>
      </c>
      <c r="G9" s="53">
        <v>21781128</v>
      </c>
      <c r="H9" s="43">
        <f t="shared" si="0"/>
        <v>2546.3361307091168</v>
      </c>
      <c r="I9">
        <v>38</v>
      </c>
    </row>
    <row r="10" spans="1:9">
      <c r="A10" s="47" t="s">
        <v>54</v>
      </c>
      <c r="B10" s="47" t="s">
        <v>125</v>
      </c>
      <c r="C10" s="48">
        <v>53.644470224999999</v>
      </c>
      <c r="D10">
        <v>8</v>
      </c>
      <c r="E10" s="49">
        <v>0.30394247138635988</v>
      </c>
      <c r="F10">
        <v>8</v>
      </c>
      <c r="G10" s="53">
        <v>7738692</v>
      </c>
      <c r="H10" s="43">
        <f t="shared" si="0"/>
        <v>6931.9815577361142</v>
      </c>
      <c r="I10">
        <v>5</v>
      </c>
    </row>
    <row r="11" spans="1:9">
      <c r="A11" s="47" t="s">
        <v>42</v>
      </c>
      <c r="B11" s="47" t="s">
        <v>113</v>
      </c>
      <c r="C11" s="48">
        <v>50.421675821000001</v>
      </c>
      <c r="D11">
        <v>9</v>
      </c>
      <c r="E11" s="49">
        <v>0.11884960151845902</v>
      </c>
      <c r="F11">
        <v>39</v>
      </c>
      <c r="G11" s="53">
        <v>11780017</v>
      </c>
      <c r="H11" s="43">
        <f t="shared" si="0"/>
        <v>4280.2719063138875</v>
      </c>
      <c r="I11">
        <v>22</v>
      </c>
    </row>
    <row r="12" spans="1:9">
      <c r="A12" s="47" t="s">
        <v>37</v>
      </c>
      <c r="B12" s="47" t="s">
        <v>108</v>
      </c>
      <c r="C12" s="48">
        <v>49.528428912000003</v>
      </c>
      <c r="D12">
        <v>10</v>
      </c>
      <c r="E12" s="49">
        <v>0.30276258919490928</v>
      </c>
      <c r="F12">
        <v>10</v>
      </c>
      <c r="G12" s="53">
        <v>9267130</v>
      </c>
      <c r="H12" s="43">
        <f t="shared" si="0"/>
        <v>5344.5272605434484</v>
      </c>
      <c r="I12">
        <v>12</v>
      </c>
    </row>
    <row r="13" spans="1:9">
      <c r="A13" s="47" t="s">
        <v>45</v>
      </c>
      <c r="B13" s="47" t="s">
        <v>116</v>
      </c>
      <c r="C13" s="48">
        <v>44.725435976999997</v>
      </c>
      <c r="D13">
        <v>11</v>
      </c>
      <c r="E13" s="49">
        <v>0.19590589763446653</v>
      </c>
      <c r="F13">
        <v>30</v>
      </c>
      <c r="G13" s="53">
        <v>12964056</v>
      </c>
      <c r="H13" s="43">
        <f t="shared" si="0"/>
        <v>3449.9570178499689</v>
      </c>
      <c r="I13">
        <v>32</v>
      </c>
    </row>
    <row r="14" spans="1:9">
      <c r="A14" s="47" t="s">
        <v>17</v>
      </c>
      <c r="B14" s="47" t="s">
        <v>88</v>
      </c>
      <c r="C14" s="48">
        <v>42.365759879000002</v>
      </c>
      <c r="D14">
        <v>12</v>
      </c>
      <c r="E14" s="49">
        <v>9.0600273023664579E-2</v>
      </c>
      <c r="F14">
        <v>43</v>
      </c>
      <c r="G14" s="53">
        <v>10799566</v>
      </c>
      <c r="H14" s="43">
        <f t="shared" si="0"/>
        <v>3922.9131873447509</v>
      </c>
      <c r="I14">
        <v>30</v>
      </c>
    </row>
    <row r="15" spans="1:9">
      <c r="A15" s="47" t="s">
        <v>21</v>
      </c>
      <c r="B15" s="47" t="s">
        <v>92</v>
      </c>
      <c r="C15" s="48">
        <v>41.140092244999998</v>
      </c>
      <c r="D15">
        <v>13</v>
      </c>
      <c r="E15" s="49">
        <v>0.16410917298190131</v>
      </c>
      <c r="F15">
        <v>35</v>
      </c>
      <c r="G15" s="53">
        <v>6805985</v>
      </c>
      <c r="H15" s="43">
        <f t="shared" si="0"/>
        <v>6044.6933463708774</v>
      </c>
      <c r="I15">
        <v>8</v>
      </c>
    </row>
    <row r="16" spans="1:9">
      <c r="A16" s="47" t="s">
        <v>49</v>
      </c>
      <c r="B16" s="47" t="s">
        <v>120</v>
      </c>
      <c r="C16" s="48">
        <v>34.655023339000003</v>
      </c>
      <c r="D16">
        <v>14</v>
      </c>
      <c r="E16" s="49">
        <v>0.23263283068138807</v>
      </c>
      <c r="F16">
        <v>19</v>
      </c>
      <c r="G16" s="53">
        <v>6975218</v>
      </c>
      <c r="H16" s="43">
        <f t="shared" si="0"/>
        <v>4968.3068456068331</v>
      </c>
      <c r="I16">
        <v>14</v>
      </c>
    </row>
    <row r="17" spans="1:9">
      <c r="A17" s="47" t="s">
        <v>40</v>
      </c>
      <c r="B17" s="47" t="s">
        <v>111</v>
      </c>
      <c r="C17" s="48">
        <v>33.446121239</v>
      </c>
      <c r="D17">
        <v>15</v>
      </c>
      <c r="E17" s="49">
        <v>0.17505130574197891</v>
      </c>
      <c r="F17">
        <v>32</v>
      </c>
      <c r="G17" s="53">
        <v>10551162</v>
      </c>
      <c r="H17" s="43">
        <f t="shared" si="0"/>
        <v>3169.8993190513042</v>
      </c>
      <c r="I17">
        <v>35</v>
      </c>
    </row>
    <row r="18" spans="1:9">
      <c r="A18" s="47" t="s">
        <v>28</v>
      </c>
      <c r="B18" s="47" t="s">
        <v>99</v>
      </c>
      <c r="C18" s="48">
        <v>32.453271227999998</v>
      </c>
      <c r="D18">
        <v>16</v>
      </c>
      <c r="E18" s="49">
        <v>0.3037094793977082</v>
      </c>
      <c r="F18">
        <v>9</v>
      </c>
      <c r="G18" s="53">
        <v>6984723</v>
      </c>
      <c r="H18" s="43">
        <f t="shared" si="0"/>
        <v>4646.3218696002687</v>
      </c>
      <c r="I18">
        <v>17</v>
      </c>
    </row>
    <row r="19" spans="1:9">
      <c r="A19" s="47" t="s">
        <v>47</v>
      </c>
      <c r="B19" s="47" t="s">
        <v>118</v>
      </c>
      <c r="C19" s="48">
        <v>29.673183467000001</v>
      </c>
      <c r="D19">
        <v>17</v>
      </c>
      <c r="E19" s="49">
        <v>-2.0414117505053841E-2</v>
      </c>
      <c r="F19">
        <v>50</v>
      </c>
      <c r="G19" s="53">
        <v>5190705</v>
      </c>
      <c r="H19" s="43">
        <f t="shared" si="0"/>
        <v>5716.5998582080856</v>
      </c>
      <c r="I19">
        <v>9</v>
      </c>
    </row>
    <row r="20" spans="1:9">
      <c r="A20" s="47" t="s">
        <v>44</v>
      </c>
      <c r="B20" s="47" t="s">
        <v>115</v>
      </c>
      <c r="C20" s="48">
        <v>29.556181697</v>
      </c>
      <c r="D20">
        <v>18</v>
      </c>
      <c r="E20" s="49">
        <v>0.18828349588533966</v>
      </c>
      <c r="F20">
        <v>31</v>
      </c>
      <c r="G20" s="53">
        <v>4246155</v>
      </c>
      <c r="H20" s="43">
        <f t="shared" si="0"/>
        <v>6960.6930733805057</v>
      </c>
      <c r="I20">
        <v>4</v>
      </c>
    </row>
    <row r="21" spans="1:9">
      <c r="A21" s="47" t="s">
        <v>24</v>
      </c>
      <c r="B21" s="47" t="s">
        <v>95</v>
      </c>
      <c r="C21" s="48">
        <v>29.530058780000001</v>
      </c>
      <c r="D21">
        <v>19</v>
      </c>
      <c r="E21" s="49">
        <v>0.20384923014034118</v>
      </c>
      <c r="F21">
        <v>29</v>
      </c>
      <c r="G21" s="53">
        <v>4509394</v>
      </c>
      <c r="H21" s="43">
        <f t="shared" si="0"/>
        <v>6548.5647916327562</v>
      </c>
      <c r="I21">
        <v>7</v>
      </c>
    </row>
    <row r="22" spans="1:9">
      <c r="A22" s="47" t="s">
        <v>56</v>
      </c>
      <c r="B22" s="47" t="s">
        <v>127</v>
      </c>
      <c r="C22" s="48">
        <v>24.822545796</v>
      </c>
      <c r="D22">
        <v>20</v>
      </c>
      <c r="E22" s="49">
        <v>0.21088051405963903</v>
      </c>
      <c r="F22">
        <v>26</v>
      </c>
      <c r="G22" s="53">
        <v>5895908</v>
      </c>
      <c r="H22" s="43">
        <f t="shared" si="0"/>
        <v>4210.1311275549078</v>
      </c>
      <c r="I22">
        <v>24</v>
      </c>
    </row>
    <row r="23" spans="1:9">
      <c r="A23" s="47" t="s">
        <v>9</v>
      </c>
      <c r="B23" s="47" t="s">
        <v>80</v>
      </c>
      <c r="C23" s="48">
        <v>24.082964605000001</v>
      </c>
      <c r="D23">
        <v>21</v>
      </c>
      <c r="E23" s="49">
        <v>0.21900804535174423</v>
      </c>
      <c r="F23">
        <v>22</v>
      </c>
      <c r="G23" s="53">
        <v>7276316</v>
      </c>
      <c r="H23" s="43">
        <f t="shared" si="0"/>
        <v>3309.7744249974853</v>
      </c>
      <c r="I23">
        <v>34</v>
      </c>
    </row>
    <row r="24" spans="1:9" s="3" customFormat="1">
      <c r="A24" s="50" t="s">
        <v>30</v>
      </c>
      <c r="B24" s="50" t="s">
        <v>101</v>
      </c>
      <c r="C24" s="51">
        <v>23.537605527</v>
      </c>
      <c r="D24" s="3">
        <v>22</v>
      </c>
      <c r="E24" s="52">
        <v>0.17236492357399391</v>
      </c>
      <c r="F24" s="3">
        <v>33</v>
      </c>
      <c r="G24" s="53">
        <v>5707390</v>
      </c>
      <c r="H24" s="43">
        <f t="shared" si="0"/>
        <v>4124.0576738228856</v>
      </c>
      <c r="I24">
        <v>26</v>
      </c>
    </row>
    <row r="25" spans="1:9">
      <c r="A25" s="47" t="s">
        <v>7</v>
      </c>
      <c r="B25" s="47" t="s">
        <v>78</v>
      </c>
      <c r="C25" s="48">
        <v>20.896490609000001</v>
      </c>
      <c r="D25">
        <v>23</v>
      </c>
      <c r="E25" s="49">
        <v>0.21821334258083391</v>
      </c>
      <c r="F25">
        <v>23</v>
      </c>
      <c r="G25" s="53">
        <v>5039877</v>
      </c>
      <c r="H25" s="43">
        <f t="shared" si="0"/>
        <v>4146.2302768500103</v>
      </c>
      <c r="I25">
        <v>25</v>
      </c>
    </row>
    <row r="26" spans="1:9">
      <c r="A26" s="47" t="s">
        <v>53</v>
      </c>
      <c r="B26" s="47" t="s">
        <v>124</v>
      </c>
      <c r="C26" s="48">
        <v>20.139856697999999</v>
      </c>
      <c r="D26">
        <v>24</v>
      </c>
      <c r="E26" s="49">
        <v>0.22858981949972068</v>
      </c>
      <c r="F26">
        <v>20</v>
      </c>
      <c r="G26" s="53">
        <v>8642274</v>
      </c>
      <c r="H26" s="43">
        <f t="shared" si="0"/>
        <v>2330.3885873093122</v>
      </c>
      <c r="I26">
        <v>42</v>
      </c>
    </row>
    <row r="27" spans="1:9">
      <c r="A27" s="47" t="s">
        <v>51</v>
      </c>
      <c r="B27" s="47" t="s">
        <v>122</v>
      </c>
      <c r="C27" s="48">
        <v>18.059576467999999</v>
      </c>
      <c r="D27">
        <v>25</v>
      </c>
      <c r="E27" s="49">
        <v>2.1815040142942888E-2</v>
      </c>
      <c r="F27">
        <v>48</v>
      </c>
      <c r="G27" s="53">
        <v>3337975</v>
      </c>
      <c r="H27" s="43">
        <f t="shared" si="0"/>
        <v>5410.3390432822298</v>
      </c>
      <c r="I27">
        <v>11</v>
      </c>
    </row>
    <row r="28" spans="1:9">
      <c r="A28" s="47" t="s">
        <v>27</v>
      </c>
      <c r="B28" s="47" t="s">
        <v>98</v>
      </c>
      <c r="C28" s="48">
        <v>16.427547878999999</v>
      </c>
      <c r="D28">
        <v>26</v>
      </c>
      <c r="E28" s="49">
        <v>0.29489030420882179</v>
      </c>
      <c r="F28">
        <v>12</v>
      </c>
      <c r="G28" s="53">
        <v>6165129</v>
      </c>
      <c r="H28" s="43">
        <f t="shared" si="0"/>
        <v>2664.5911024732814</v>
      </c>
      <c r="I28">
        <v>37</v>
      </c>
    </row>
    <row r="29" spans="1:9">
      <c r="A29" s="47" t="s">
        <v>22</v>
      </c>
      <c r="B29" s="47" t="s">
        <v>93</v>
      </c>
      <c r="C29" s="48">
        <v>15.836851657</v>
      </c>
      <c r="D29">
        <v>27</v>
      </c>
      <c r="E29" s="49">
        <v>0.25297973127993534</v>
      </c>
      <c r="F29">
        <v>16</v>
      </c>
      <c r="G29" s="53">
        <v>3193079</v>
      </c>
      <c r="H29" s="43">
        <f t="shared" si="0"/>
        <v>4959.7431372665687</v>
      </c>
      <c r="I29">
        <v>15</v>
      </c>
    </row>
    <row r="30" spans="1:9">
      <c r="A30" s="47" t="s">
        <v>32</v>
      </c>
      <c r="B30" s="47" t="s">
        <v>103</v>
      </c>
      <c r="C30" s="48">
        <v>15.506732635000001</v>
      </c>
      <c r="D30">
        <v>28</v>
      </c>
      <c r="E30" s="49">
        <v>0.21250906171256179</v>
      </c>
      <c r="F30">
        <v>25</v>
      </c>
      <c r="G30" s="53">
        <v>6168187</v>
      </c>
      <c r="H30" s="43">
        <f t="shared" si="0"/>
        <v>2513.9854928198515</v>
      </c>
      <c r="I30">
        <v>40</v>
      </c>
    </row>
    <row r="31" spans="1:9">
      <c r="A31" s="47" t="s">
        <v>13</v>
      </c>
      <c r="B31" s="47" t="s">
        <v>84</v>
      </c>
      <c r="C31" s="48">
        <v>14.569230557999999</v>
      </c>
      <c r="D31">
        <v>29</v>
      </c>
      <c r="E31" s="49">
        <v>5.3627940676821861E-2</v>
      </c>
      <c r="F31">
        <v>46</v>
      </c>
      <c r="G31" s="53">
        <v>3605597</v>
      </c>
      <c r="H31" s="43">
        <f t="shared" si="0"/>
        <v>4040.7262813897396</v>
      </c>
      <c r="I31">
        <v>28</v>
      </c>
    </row>
    <row r="32" spans="1:9">
      <c r="A32" s="47" t="s">
        <v>31</v>
      </c>
      <c r="B32" s="47" t="s">
        <v>102</v>
      </c>
      <c r="C32" s="48">
        <v>12.932894955</v>
      </c>
      <c r="D32">
        <v>30</v>
      </c>
      <c r="E32" s="49">
        <v>0.25659119840495914</v>
      </c>
      <c r="F32">
        <v>14</v>
      </c>
      <c r="G32" s="53">
        <v>2949965</v>
      </c>
      <c r="H32" s="43">
        <f t="shared" si="0"/>
        <v>4384.0842026939299</v>
      </c>
      <c r="I32">
        <v>20</v>
      </c>
    </row>
    <row r="33" spans="1:9">
      <c r="A33" s="47" t="s">
        <v>23</v>
      </c>
      <c r="B33" s="47" t="s">
        <v>94</v>
      </c>
      <c r="C33" s="48">
        <v>12.57947508</v>
      </c>
      <c r="D33">
        <v>31</v>
      </c>
      <c r="E33" s="49">
        <v>0.20869121513705569</v>
      </c>
      <c r="F33">
        <v>27</v>
      </c>
      <c r="G33" s="53">
        <v>2934582</v>
      </c>
      <c r="H33" s="43">
        <f t="shared" si="0"/>
        <v>4286.6326720466495</v>
      </c>
      <c r="I33">
        <v>21</v>
      </c>
    </row>
    <row r="34" spans="1:9">
      <c r="A34" s="47" t="s">
        <v>35</v>
      </c>
      <c r="B34" s="47" t="s">
        <v>106</v>
      </c>
      <c r="C34" s="48">
        <v>10.551280242000001</v>
      </c>
      <c r="D34">
        <v>32</v>
      </c>
      <c r="E34" s="49">
        <v>2.2559753431496743E-2</v>
      </c>
      <c r="F34">
        <v>47</v>
      </c>
      <c r="G34" s="53">
        <v>3143991</v>
      </c>
      <c r="H34" s="43">
        <f t="shared" ref="H34:H53" si="1">(C34/G34)*1000000000</f>
        <v>3356.0147729430523</v>
      </c>
      <c r="I34">
        <v>33</v>
      </c>
    </row>
    <row r="35" spans="1:9">
      <c r="A35" s="47" t="s">
        <v>12</v>
      </c>
      <c r="B35" s="47" t="s">
        <v>83</v>
      </c>
      <c r="C35" s="48">
        <v>9.1358107709999992</v>
      </c>
      <c r="D35">
        <v>33</v>
      </c>
      <c r="E35" s="49">
        <v>0.11834097043668068</v>
      </c>
      <c r="F35">
        <v>40</v>
      </c>
      <c r="G35" s="53">
        <v>5812069</v>
      </c>
      <c r="H35" s="43">
        <f t="shared" si="1"/>
        <v>1571.8689456370871</v>
      </c>
      <c r="I35">
        <v>49</v>
      </c>
    </row>
    <row r="36" spans="1:9">
      <c r="A36" s="47" t="s">
        <v>34</v>
      </c>
      <c r="B36" s="47" t="s">
        <v>105</v>
      </c>
      <c r="C36" s="48">
        <v>7.9998172500000004</v>
      </c>
      <c r="D36">
        <v>34</v>
      </c>
      <c r="E36" s="49">
        <v>0.14597715769217068</v>
      </c>
      <c r="F36">
        <v>37</v>
      </c>
      <c r="G36" s="53">
        <v>1963692</v>
      </c>
      <c r="H36" s="43">
        <f t="shared" si="1"/>
        <v>4073.8655807529894</v>
      </c>
      <c r="I36">
        <v>27</v>
      </c>
    </row>
    <row r="37" spans="1:9">
      <c r="A37" s="47" t="s">
        <v>36</v>
      </c>
      <c r="B37" s="47" t="s">
        <v>107</v>
      </c>
      <c r="C37" s="48">
        <v>6.3680548950000002</v>
      </c>
      <c r="D37">
        <v>35</v>
      </c>
      <c r="E37" s="49">
        <v>0.1668831887897555</v>
      </c>
      <c r="F37">
        <v>34</v>
      </c>
      <c r="G37" s="53">
        <v>1388992</v>
      </c>
      <c r="H37" s="43">
        <f t="shared" si="1"/>
        <v>4584.6591593040139</v>
      </c>
      <c r="I37">
        <v>18</v>
      </c>
    </row>
    <row r="38" spans="1:9">
      <c r="A38" s="47" t="s">
        <v>55</v>
      </c>
      <c r="B38" s="47" t="s">
        <v>126</v>
      </c>
      <c r="C38" s="48">
        <v>6.281824265</v>
      </c>
      <c r="D38">
        <v>36</v>
      </c>
      <c r="E38" s="49">
        <v>0.3760410280357247</v>
      </c>
      <c r="F38">
        <v>2</v>
      </c>
      <c r="G38" s="53">
        <v>1782959</v>
      </c>
      <c r="H38" s="43">
        <f t="shared" si="1"/>
        <v>3523.257834308024</v>
      </c>
      <c r="I38">
        <v>31</v>
      </c>
    </row>
    <row r="39" spans="1:9">
      <c r="A39" s="47" t="s">
        <v>43</v>
      </c>
      <c r="B39" s="47" t="s">
        <v>114</v>
      </c>
      <c r="C39" s="48">
        <v>6.2033340839999997</v>
      </c>
      <c r="D39">
        <v>37</v>
      </c>
      <c r="E39" s="49">
        <v>0.15208213673622795</v>
      </c>
      <c r="F39">
        <v>36</v>
      </c>
      <c r="G39" s="53">
        <v>3986639</v>
      </c>
      <c r="H39" s="43">
        <f t="shared" si="1"/>
        <v>1556.0310537272121</v>
      </c>
      <c r="I39">
        <v>50</v>
      </c>
    </row>
    <row r="40" spans="1:9">
      <c r="A40" s="47" t="s">
        <v>8</v>
      </c>
      <c r="B40" s="47" t="s">
        <v>79</v>
      </c>
      <c r="C40" s="48">
        <v>5.9999439419999998</v>
      </c>
      <c r="D40">
        <v>38</v>
      </c>
      <c r="E40" s="49">
        <v>0.30138960103250079</v>
      </c>
      <c r="F40">
        <v>11</v>
      </c>
      <c r="G40" s="53">
        <v>732673</v>
      </c>
      <c r="H40" s="43">
        <f t="shared" si="1"/>
        <v>8189.1156655151744</v>
      </c>
      <c r="I40">
        <v>3</v>
      </c>
    </row>
    <row r="41" spans="1:9">
      <c r="A41" s="47" t="s">
        <v>10</v>
      </c>
      <c r="B41" s="47" t="s">
        <v>81</v>
      </c>
      <c r="C41" s="48">
        <v>5.6164114459999999</v>
      </c>
      <c r="D41">
        <v>39</v>
      </c>
      <c r="E41" s="49">
        <v>8.1002156631862166E-2</v>
      </c>
      <c r="F41">
        <v>44</v>
      </c>
      <c r="G41" s="53">
        <v>3025891</v>
      </c>
      <c r="H41" s="43">
        <f t="shared" si="1"/>
        <v>1856.1182296388072</v>
      </c>
      <c r="I41">
        <v>47</v>
      </c>
    </row>
    <row r="42" spans="1:9">
      <c r="A42" s="47" t="s">
        <v>38</v>
      </c>
      <c r="B42" s="47" t="s">
        <v>109</v>
      </c>
      <c r="C42" s="48">
        <v>5.378912176</v>
      </c>
      <c r="D42">
        <v>40</v>
      </c>
      <c r="E42" s="49">
        <v>0.45847481653528388</v>
      </c>
      <c r="F42">
        <v>1</v>
      </c>
      <c r="G42" s="53">
        <v>2115877</v>
      </c>
      <c r="H42" s="43">
        <f t="shared" si="1"/>
        <v>2542.166759220881</v>
      </c>
      <c r="I42">
        <v>39</v>
      </c>
    </row>
    <row r="43" spans="1:9">
      <c r="A43" s="47" t="s">
        <v>41</v>
      </c>
      <c r="B43" s="47" t="s">
        <v>112</v>
      </c>
      <c r="C43" s="48">
        <v>5.209004567</v>
      </c>
      <c r="D43">
        <v>41</v>
      </c>
      <c r="E43" s="49">
        <v>7.413498377522254E-3</v>
      </c>
      <c r="F43">
        <v>49</v>
      </c>
      <c r="G43" s="53">
        <v>774948</v>
      </c>
      <c r="H43" s="43">
        <f t="shared" si="1"/>
        <v>6721.7472230394815</v>
      </c>
      <c r="I43">
        <v>6</v>
      </c>
    </row>
    <row r="44" spans="1:9">
      <c r="A44" s="47" t="s">
        <v>14</v>
      </c>
      <c r="B44" s="47" t="s">
        <v>85</v>
      </c>
      <c r="C44" s="48">
        <v>4.7238797520000002</v>
      </c>
      <c r="D44">
        <v>42</v>
      </c>
      <c r="E44" s="49">
        <v>0.20841240952225282</v>
      </c>
      <c r="F44">
        <v>28</v>
      </c>
      <c r="G44" s="53">
        <v>1003384</v>
      </c>
      <c r="H44" s="43">
        <f t="shared" si="1"/>
        <v>4707.9480557792431</v>
      </c>
      <c r="I44">
        <v>16</v>
      </c>
    </row>
    <row r="45" spans="1:9">
      <c r="A45" s="47" t="s">
        <v>19</v>
      </c>
      <c r="B45" s="47" t="s">
        <v>90</v>
      </c>
      <c r="C45" s="48">
        <v>3.7775903749999999</v>
      </c>
      <c r="D45">
        <v>43</v>
      </c>
      <c r="E45" s="49">
        <v>0.10890124651881483</v>
      </c>
      <c r="F45">
        <v>41</v>
      </c>
      <c r="G45" s="53">
        <v>1900923</v>
      </c>
      <c r="H45" s="43">
        <f t="shared" si="1"/>
        <v>1987.2400802136644</v>
      </c>
      <c r="I45">
        <v>46</v>
      </c>
    </row>
    <row r="46" spans="1:9">
      <c r="A46" s="47" t="s">
        <v>26</v>
      </c>
      <c r="B46" s="47" t="s">
        <v>97</v>
      </c>
      <c r="C46" s="48">
        <v>3.08861981</v>
      </c>
      <c r="D46">
        <v>44</v>
      </c>
      <c r="E46" s="49">
        <v>0.32025468996995143</v>
      </c>
      <c r="F46">
        <v>6</v>
      </c>
      <c r="G46" s="53">
        <v>1372247</v>
      </c>
      <c r="H46" s="43">
        <f t="shared" si="1"/>
        <v>2250.7754143386724</v>
      </c>
      <c r="I46">
        <v>43</v>
      </c>
    </row>
    <row r="47" spans="1:9">
      <c r="A47" s="47" t="s">
        <v>46</v>
      </c>
      <c r="B47" s="47" t="s">
        <v>117</v>
      </c>
      <c r="C47" s="48">
        <v>2.9625323629999998</v>
      </c>
      <c r="D47">
        <v>45</v>
      </c>
      <c r="E47" s="49">
        <v>0.25647779135785354</v>
      </c>
      <c r="F47">
        <v>15</v>
      </c>
      <c r="G47" s="53">
        <v>1095610</v>
      </c>
      <c r="H47" s="43">
        <f t="shared" si="1"/>
        <v>2704.0026679201537</v>
      </c>
      <c r="I47">
        <v>36</v>
      </c>
    </row>
    <row r="48" spans="1:9">
      <c r="A48" s="47" t="s">
        <v>52</v>
      </c>
      <c r="B48" s="47" t="s">
        <v>123</v>
      </c>
      <c r="C48" s="48">
        <v>2.581779681</v>
      </c>
      <c r="D48">
        <v>46</v>
      </c>
      <c r="E48" s="49">
        <v>9.5210802300938591E-2</v>
      </c>
      <c r="F48">
        <v>42</v>
      </c>
      <c r="G48" s="53">
        <v>645570</v>
      </c>
      <c r="H48" s="43">
        <f t="shared" si="1"/>
        <v>3999.2249965147084</v>
      </c>
      <c r="I48">
        <v>29</v>
      </c>
    </row>
    <row r="49" spans="1:9">
      <c r="A49" s="47" t="s">
        <v>33</v>
      </c>
      <c r="B49" s="47" t="s">
        <v>104</v>
      </c>
      <c r="C49" s="48">
        <v>1.9741936899999999</v>
      </c>
      <c r="D49">
        <v>47</v>
      </c>
      <c r="E49" s="49">
        <v>0.37407756674699155</v>
      </c>
      <c r="F49">
        <v>3</v>
      </c>
      <c r="G49" s="53">
        <v>1104271</v>
      </c>
      <c r="H49" s="43">
        <f t="shared" si="1"/>
        <v>1787.7800739130159</v>
      </c>
      <c r="I49">
        <v>48</v>
      </c>
    </row>
    <row r="50" spans="1:9">
      <c r="A50" s="47" t="s">
        <v>48</v>
      </c>
      <c r="B50" s="47" t="s">
        <v>119</v>
      </c>
      <c r="C50" s="48">
        <v>1.85925582</v>
      </c>
      <c r="D50">
        <v>48</v>
      </c>
      <c r="E50" s="49">
        <v>0.34861185678134365</v>
      </c>
      <c r="F50">
        <v>5</v>
      </c>
      <c r="G50" s="53">
        <v>895376</v>
      </c>
      <c r="H50" s="43">
        <f t="shared" si="1"/>
        <v>2076.5084389128142</v>
      </c>
      <c r="I50">
        <v>45</v>
      </c>
    </row>
    <row r="51" spans="1:9">
      <c r="A51" s="47" t="s">
        <v>135</v>
      </c>
      <c r="B51" s="47" t="s">
        <v>86</v>
      </c>
      <c r="C51" s="48">
        <v>1.503077639</v>
      </c>
      <c r="D51">
        <v>49</v>
      </c>
      <c r="E51" s="49">
        <v>-0.4573801391473975</v>
      </c>
      <c r="F51">
        <v>51</v>
      </c>
      <c r="G51" s="53">
        <v>670050</v>
      </c>
      <c r="H51" s="43">
        <f t="shared" si="1"/>
        <v>2243.2320558167303</v>
      </c>
      <c r="I51">
        <v>44</v>
      </c>
    </row>
    <row r="52" spans="1:9">
      <c r="A52" s="47" t="s">
        <v>57</v>
      </c>
      <c r="B52" s="47" t="s">
        <v>128</v>
      </c>
      <c r="C52" s="48">
        <v>1.425280825</v>
      </c>
      <c r="D52">
        <v>50</v>
      </c>
      <c r="E52" s="49">
        <v>0.2246821695636958</v>
      </c>
      <c r="F52">
        <v>21</v>
      </c>
      <c r="G52" s="53">
        <v>578803</v>
      </c>
      <c r="H52" s="43">
        <f t="shared" si="1"/>
        <v>2462.4627463921233</v>
      </c>
      <c r="I52">
        <v>41</v>
      </c>
    </row>
    <row r="53" spans="1:9">
      <c r="A53" s="47" t="s">
        <v>18</v>
      </c>
      <c r="B53" s="47" t="s">
        <v>89</v>
      </c>
      <c r="C53" s="48">
        <v>0.33912543899999997</v>
      </c>
      <c r="D53">
        <v>51</v>
      </c>
      <c r="E53" s="49">
        <v>6.0155633365259975E-2</v>
      </c>
      <c r="F53">
        <v>45</v>
      </c>
      <c r="G53" s="53">
        <v>1441553</v>
      </c>
      <c r="H53" s="43">
        <f t="shared" si="1"/>
        <v>235.25006642142188</v>
      </c>
      <c r="I53">
        <v>51</v>
      </c>
    </row>
  </sheetData>
  <sortState xmlns:xlrd2="http://schemas.microsoft.com/office/spreadsheetml/2017/richdata2" ref="A2:I53">
    <sortCondition descending="1" ref="C1:C53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D8" sqref="D8"/>
    </sheetView>
  </sheetViews>
  <sheetFormatPr defaultRowHeight="15"/>
  <cols>
    <col min="1" max="1" width="18.7109375" bestFit="1" customWidth="1"/>
    <col min="3" max="4" width="17.28515625" customWidth="1"/>
    <col min="5" max="5" width="15" bestFit="1" customWidth="1"/>
    <col min="6" max="6" width="12.28515625" bestFit="1" customWidth="1"/>
    <col min="7" max="7" width="16.5703125" customWidth="1"/>
    <col min="8" max="8" width="10.140625" bestFit="1" customWidth="1"/>
    <col min="9" max="9" width="14.140625" customWidth="1"/>
  </cols>
  <sheetData>
    <row r="1" spans="1:13">
      <c r="A1" s="26" t="s">
        <v>136</v>
      </c>
      <c r="B1" s="14" t="s">
        <v>137</v>
      </c>
      <c r="C1" s="27" t="s">
        <v>138</v>
      </c>
      <c r="D1" s="28" t="s">
        <v>139</v>
      </c>
      <c r="E1" s="27" t="s">
        <v>140</v>
      </c>
      <c r="F1" s="15" t="s">
        <v>141</v>
      </c>
      <c r="G1" s="15" t="s">
        <v>142</v>
      </c>
      <c r="H1" t="s">
        <v>134</v>
      </c>
      <c r="I1" t="s">
        <v>75</v>
      </c>
    </row>
    <row r="2" spans="1:13">
      <c r="A2" s="29" t="s">
        <v>143</v>
      </c>
      <c r="B2" t="s">
        <v>77</v>
      </c>
      <c r="C2" s="30">
        <v>1431.4063919279999</v>
      </c>
      <c r="E2" s="31">
        <v>-0.12887019589744253</v>
      </c>
      <c r="G2" s="16">
        <v>329484123</v>
      </c>
      <c r="H2" s="43">
        <f>(C2/G2)*1000000000</f>
        <v>4344.38654856823</v>
      </c>
    </row>
    <row r="3" spans="1:13">
      <c r="A3" t="s">
        <v>7</v>
      </c>
      <c r="B3" t="s">
        <v>78</v>
      </c>
      <c r="C3" s="30">
        <v>17.131283344</v>
      </c>
      <c r="D3">
        <v>24</v>
      </c>
      <c r="E3" s="32">
        <v>-0.17637225164930181</v>
      </c>
      <c r="F3">
        <v>38</v>
      </c>
      <c r="G3" s="16">
        <v>4921532</v>
      </c>
      <c r="H3" s="43">
        <f t="shared" ref="H3:H53" si="0">(C3/G3)*1000000000</f>
        <v>3480.8842742463121</v>
      </c>
      <c r="I3">
        <f>RANK(H3,H$3:H$53)</f>
        <v>29</v>
      </c>
    </row>
    <row r="4" spans="1:13">
      <c r="A4" t="s">
        <v>8</v>
      </c>
      <c r="B4" s="4" t="s">
        <v>79</v>
      </c>
      <c r="C4" s="30">
        <v>4.6119957659999997</v>
      </c>
      <c r="D4">
        <v>39</v>
      </c>
      <c r="E4" s="32">
        <v>-7.5769118977440542E-2</v>
      </c>
      <c r="F4">
        <v>17</v>
      </c>
      <c r="G4" s="16">
        <v>731158</v>
      </c>
      <c r="H4" s="43">
        <f t="shared" si="0"/>
        <v>6307.7963531822115</v>
      </c>
      <c r="I4">
        <f t="shared" ref="I4:I53" si="1">RANK(H4,H$3:H$53)</f>
        <v>4</v>
      </c>
    </row>
    <row r="5" spans="1:13">
      <c r="A5" t="s">
        <v>9</v>
      </c>
      <c r="B5" s="4" t="s">
        <v>80</v>
      </c>
      <c r="C5" s="30">
        <v>19.718377239999999</v>
      </c>
      <c r="D5">
        <v>22</v>
      </c>
      <c r="E5" s="32">
        <v>-0.20068331323623922</v>
      </c>
      <c r="F5">
        <v>41</v>
      </c>
      <c r="G5" s="16">
        <v>7421401</v>
      </c>
      <c r="H5" s="43">
        <f t="shared" si="0"/>
        <v>2656.9615683076549</v>
      </c>
      <c r="I5">
        <f t="shared" si="1"/>
        <v>35</v>
      </c>
    </row>
    <row r="6" spans="1:13">
      <c r="A6" t="s">
        <v>10</v>
      </c>
      <c r="B6" s="4" t="s">
        <v>81</v>
      </c>
      <c r="C6" s="30">
        <v>5.1968340819999996</v>
      </c>
      <c r="D6">
        <v>37</v>
      </c>
      <c r="E6" s="32">
        <v>-0.16605547370310481</v>
      </c>
      <c r="F6">
        <v>36</v>
      </c>
      <c r="G6" s="16">
        <v>3030522</v>
      </c>
      <c r="H6" s="43">
        <f t="shared" si="0"/>
        <v>1714.8313333478523</v>
      </c>
      <c r="I6">
        <f t="shared" si="1"/>
        <v>46</v>
      </c>
    </row>
    <row r="7" spans="1:13">
      <c r="A7" t="s">
        <v>11</v>
      </c>
      <c r="B7" s="4" t="s">
        <v>82</v>
      </c>
      <c r="C7" s="30">
        <v>156.112254971</v>
      </c>
      <c r="D7">
        <v>2</v>
      </c>
      <c r="E7" s="32">
        <v>-0.10293721424748126</v>
      </c>
      <c r="F7">
        <v>23</v>
      </c>
      <c r="G7" s="16">
        <v>39368078</v>
      </c>
      <c r="H7" s="43">
        <f t="shared" si="0"/>
        <v>3965.4527958159397</v>
      </c>
      <c r="I7">
        <f t="shared" si="1"/>
        <v>18</v>
      </c>
    </row>
    <row r="8" spans="1:13">
      <c r="A8" t="s">
        <v>12</v>
      </c>
      <c r="B8" s="4" t="s">
        <v>83</v>
      </c>
      <c r="C8" s="30">
        <v>8.2829778229999995</v>
      </c>
      <c r="D8">
        <v>33</v>
      </c>
      <c r="E8" s="32">
        <v>2.2933313896815521E-2</v>
      </c>
      <c r="F8">
        <v>4</v>
      </c>
      <c r="G8" s="16">
        <v>5807719</v>
      </c>
      <c r="H8" s="43">
        <f t="shared" si="0"/>
        <v>1426.2015471134191</v>
      </c>
      <c r="I8">
        <f t="shared" si="1"/>
        <v>48</v>
      </c>
    </row>
    <row r="9" spans="1:13">
      <c r="A9" t="s">
        <v>13</v>
      </c>
      <c r="B9" s="4" t="s">
        <v>84</v>
      </c>
      <c r="C9" s="30">
        <v>13.801735741</v>
      </c>
      <c r="D9">
        <v>26</v>
      </c>
      <c r="E9" s="32">
        <v>-0.15027153143054273</v>
      </c>
      <c r="F9">
        <v>33</v>
      </c>
      <c r="G9" s="16">
        <v>3557006</v>
      </c>
      <c r="H9" s="43">
        <f t="shared" si="0"/>
        <v>3880.1553162969076</v>
      </c>
      <c r="I9">
        <f t="shared" si="1"/>
        <v>20</v>
      </c>
      <c r="J9" s="34"/>
      <c r="K9" s="34"/>
      <c r="L9" s="34"/>
      <c r="M9" s="34"/>
    </row>
    <row r="10" spans="1:13">
      <c r="A10" t="s">
        <v>14</v>
      </c>
      <c r="B10" s="4" t="s">
        <v>85</v>
      </c>
      <c r="C10" s="30">
        <v>3.9185379849999999</v>
      </c>
      <c r="D10">
        <v>41</v>
      </c>
      <c r="E10" s="32">
        <v>-0.11086806705415198</v>
      </c>
      <c r="F10">
        <v>26</v>
      </c>
      <c r="G10" s="16">
        <v>986809</v>
      </c>
      <c r="H10" s="43">
        <f t="shared" si="0"/>
        <v>3970.9183692082256</v>
      </c>
      <c r="I10">
        <f t="shared" si="1"/>
        <v>17</v>
      </c>
      <c r="J10" s="35"/>
      <c r="K10" s="35"/>
      <c r="L10" s="35"/>
      <c r="M10" s="35"/>
    </row>
    <row r="11" spans="1:13">
      <c r="A11" t="s">
        <v>144</v>
      </c>
      <c r="B11" s="4" t="s">
        <v>86</v>
      </c>
      <c r="C11" s="30">
        <v>2.7756791860000001</v>
      </c>
      <c r="D11">
        <v>44</v>
      </c>
      <c r="E11" s="32">
        <v>-0.24778374703864492</v>
      </c>
      <c r="F11">
        <v>46</v>
      </c>
      <c r="G11" s="16">
        <v>712816</v>
      </c>
      <c r="H11" s="43">
        <f t="shared" si="0"/>
        <v>3893.9630788310023</v>
      </c>
      <c r="I11">
        <f t="shared" si="1"/>
        <v>19</v>
      </c>
      <c r="J11" s="35"/>
      <c r="K11" s="35"/>
      <c r="L11" s="35"/>
      <c r="M11" s="35"/>
    </row>
    <row r="12" spans="1:13">
      <c r="A12" t="s">
        <v>16</v>
      </c>
      <c r="B12" s="4" t="s">
        <v>87</v>
      </c>
      <c r="C12" s="30">
        <v>45.806716569000002</v>
      </c>
      <c r="D12">
        <v>6</v>
      </c>
      <c r="E12" s="32">
        <v>-0.1819551025179289</v>
      </c>
      <c r="F12">
        <v>39</v>
      </c>
      <c r="G12" s="16">
        <v>21733312</v>
      </c>
      <c r="H12" s="43">
        <f t="shared" si="0"/>
        <v>2107.6730766576216</v>
      </c>
      <c r="I12">
        <f t="shared" si="1"/>
        <v>38</v>
      </c>
    </row>
    <row r="13" spans="1:13">
      <c r="A13" t="s">
        <v>17</v>
      </c>
      <c r="B13" s="4" t="s">
        <v>88</v>
      </c>
      <c r="C13" s="30">
        <v>38.784137534000003</v>
      </c>
      <c r="D13">
        <v>10</v>
      </c>
      <c r="E13" s="32">
        <v>-5.9833678419765279E-2</v>
      </c>
      <c r="F13">
        <v>13</v>
      </c>
      <c r="G13" s="16">
        <v>10710017</v>
      </c>
      <c r="H13" s="43">
        <f t="shared" si="0"/>
        <v>3621.2956089612185</v>
      </c>
      <c r="I13">
        <f t="shared" si="1"/>
        <v>23</v>
      </c>
    </row>
    <row r="14" spans="1:13">
      <c r="A14" t="s">
        <v>18</v>
      </c>
      <c r="B14" s="4" t="s">
        <v>89</v>
      </c>
      <c r="C14" s="30">
        <v>0.319550632</v>
      </c>
      <c r="D14">
        <v>51</v>
      </c>
      <c r="E14" s="32">
        <v>-0.29583323389517824</v>
      </c>
      <c r="F14">
        <v>50</v>
      </c>
      <c r="G14" s="16">
        <v>1407006</v>
      </c>
      <c r="H14" s="43">
        <f t="shared" si="0"/>
        <v>227.11390854054636</v>
      </c>
      <c r="I14">
        <f t="shared" si="1"/>
        <v>51</v>
      </c>
    </row>
    <row r="15" spans="1:13">
      <c r="A15" t="s">
        <v>19</v>
      </c>
      <c r="B15" s="4" t="s">
        <v>90</v>
      </c>
      <c r="C15" s="30">
        <v>3.4034934969999999</v>
      </c>
      <c r="D15">
        <v>43</v>
      </c>
      <c r="E15" s="32">
        <v>-8.8606899540069062E-3</v>
      </c>
      <c r="F15">
        <v>7</v>
      </c>
      <c r="G15" s="16">
        <v>1826913</v>
      </c>
      <c r="H15" s="43">
        <f t="shared" si="0"/>
        <v>1862.9751372944415</v>
      </c>
      <c r="I15">
        <f t="shared" si="1"/>
        <v>43</v>
      </c>
    </row>
    <row r="16" spans="1:13">
      <c r="A16" t="s">
        <v>20</v>
      </c>
      <c r="B16" s="4" t="s">
        <v>91</v>
      </c>
      <c r="C16" s="30">
        <v>53.512043376000001</v>
      </c>
      <c r="D16">
        <v>5</v>
      </c>
      <c r="E16" s="32">
        <v>-0.10400407641728493</v>
      </c>
      <c r="F16">
        <v>24</v>
      </c>
      <c r="G16" s="16">
        <v>12587530</v>
      </c>
      <c r="H16" s="43">
        <f t="shared" si="0"/>
        <v>4251.1949028919898</v>
      </c>
      <c r="I16">
        <f t="shared" si="1"/>
        <v>13</v>
      </c>
    </row>
    <row r="17" spans="1:13">
      <c r="A17" t="s">
        <v>21</v>
      </c>
      <c r="B17" s="4" t="s">
        <v>92</v>
      </c>
      <c r="C17" s="30">
        <v>35.282790648000002</v>
      </c>
      <c r="D17">
        <v>13</v>
      </c>
      <c r="E17" s="32">
        <v>-0.10182431382750956</v>
      </c>
      <c r="F17">
        <v>21</v>
      </c>
      <c r="G17" s="16">
        <v>6754953</v>
      </c>
      <c r="H17" s="43">
        <f t="shared" si="0"/>
        <v>5223.2473931350823</v>
      </c>
      <c r="I17">
        <f t="shared" si="1"/>
        <v>10</v>
      </c>
    </row>
    <row r="18" spans="1:13">
      <c r="A18" t="s">
        <v>22</v>
      </c>
      <c r="B18" s="4" t="s">
        <v>93</v>
      </c>
      <c r="C18" s="30">
        <v>12.635151048000001</v>
      </c>
      <c r="D18">
        <v>29</v>
      </c>
      <c r="E18" s="32">
        <v>-4.4334714055325852E-2</v>
      </c>
      <c r="F18">
        <v>9</v>
      </c>
      <c r="G18" s="16">
        <v>3163561</v>
      </c>
      <c r="H18" s="43">
        <f t="shared" si="0"/>
        <v>3993.9647277229678</v>
      </c>
      <c r="I18">
        <f t="shared" si="1"/>
        <v>15</v>
      </c>
    </row>
    <row r="19" spans="1:13">
      <c r="A19" t="s">
        <v>23</v>
      </c>
      <c r="B19" s="4" t="s">
        <v>94</v>
      </c>
      <c r="C19" s="30">
        <v>10.399457393</v>
      </c>
      <c r="D19">
        <v>30</v>
      </c>
      <c r="E19" s="32">
        <v>-0.10799722433331105</v>
      </c>
      <c r="F19">
        <v>25</v>
      </c>
      <c r="G19" s="16">
        <v>2913805</v>
      </c>
      <c r="H19" s="43">
        <f t="shared" si="0"/>
        <v>3569.029977297726</v>
      </c>
      <c r="I19">
        <f t="shared" si="1"/>
        <v>26</v>
      </c>
    </row>
    <row r="20" spans="1:13">
      <c r="A20" t="s">
        <v>24</v>
      </c>
      <c r="B20" s="4" t="s">
        <v>95</v>
      </c>
      <c r="C20" s="30">
        <v>24.749783055999998</v>
      </c>
      <c r="D20">
        <v>19</v>
      </c>
      <c r="E20" s="32">
        <v>-0.2498100508461053</v>
      </c>
      <c r="F20">
        <v>47</v>
      </c>
      <c r="G20" s="16">
        <v>4477251</v>
      </c>
      <c r="H20" s="43">
        <f t="shared" si="0"/>
        <v>5527.8971529628334</v>
      </c>
      <c r="I20">
        <f t="shared" si="1"/>
        <v>7</v>
      </c>
    </row>
    <row r="21" spans="1:13">
      <c r="A21" t="s">
        <v>25</v>
      </c>
      <c r="B21" s="4" t="s">
        <v>96</v>
      </c>
      <c r="C21" s="30">
        <v>59.622122447000002</v>
      </c>
      <c r="D21">
        <v>4</v>
      </c>
      <c r="E21" s="32">
        <v>-6.4016785227715145E-2</v>
      </c>
      <c r="F21">
        <v>15</v>
      </c>
      <c r="G21" s="16">
        <v>4645318</v>
      </c>
      <c r="H21" s="43">
        <f t="shared" si="0"/>
        <v>12834.88502767733</v>
      </c>
      <c r="I21">
        <f t="shared" si="1"/>
        <v>1</v>
      </c>
    </row>
    <row r="22" spans="1:13">
      <c r="A22" t="s">
        <v>26</v>
      </c>
      <c r="B22" s="4" t="s">
        <v>97</v>
      </c>
      <c r="C22" s="30">
        <v>2.3281670700000001</v>
      </c>
      <c r="D22">
        <v>47</v>
      </c>
      <c r="E22" s="32">
        <v>-0.14520680136530684</v>
      </c>
      <c r="F22">
        <v>30</v>
      </c>
      <c r="G22" s="16">
        <v>1350141</v>
      </c>
      <c r="H22" s="43">
        <f t="shared" si="0"/>
        <v>1724.3880972431768</v>
      </c>
      <c r="I22">
        <f t="shared" si="1"/>
        <v>45</v>
      </c>
    </row>
    <row r="23" spans="1:13">
      <c r="A23" t="s">
        <v>27</v>
      </c>
      <c r="B23" s="4" t="s">
        <v>98</v>
      </c>
      <c r="C23" s="30">
        <v>12.672154171000001</v>
      </c>
      <c r="D23">
        <v>28</v>
      </c>
      <c r="E23" s="32">
        <v>-2.929266619040638E-2</v>
      </c>
      <c r="F23">
        <v>8</v>
      </c>
      <c r="G23" s="16">
        <v>6055802</v>
      </c>
      <c r="H23" s="43">
        <f t="shared" si="0"/>
        <v>2092.5641510406058</v>
      </c>
      <c r="I23">
        <f t="shared" si="1"/>
        <v>39</v>
      </c>
    </row>
    <row r="24" spans="1:13">
      <c r="A24" t="s">
        <v>28</v>
      </c>
      <c r="B24" s="4" t="s">
        <v>99</v>
      </c>
      <c r="C24" s="30">
        <v>24.892581497999998</v>
      </c>
      <c r="D24">
        <v>18</v>
      </c>
      <c r="E24" s="32">
        <v>-4.7371886410133901E-2</v>
      </c>
      <c r="F24">
        <v>10</v>
      </c>
      <c r="G24" s="16">
        <v>6893574</v>
      </c>
      <c r="H24" s="43">
        <f t="shared" si="0"/>
        <v>3610.9834315262297</v>
      </c>
      <c r="I24">
        <f t="shared" si="1"/>
        <v>24</v>
      </c>
    </row>
    <row r="25" spans="1:13">
      <c r="A25" t="s">
        <v>29</v>
      </c>
      <c r="B25" s="4" t="s">
        <v>100</v>
      </c>
      <c r="C25" s="30">
        <v>44.001416202000001</v>
      </c>
      <c r="D25">
        <v>8</v>
      </c>
      <c r="E25" s="32">
        <v>-0.21147319008787824</v>
      </c>
      <c r="F25">
        <v>44</v>
      </c>
      <c r="G25" s="16">
        <v>9966555</v>
      </c>
      <c r="H25" s="43">
        <f t="shared" si="0"/>
        <v>4414.9072775899003</v>
      </c>
      <c r="I25">
        <f t="shared" si="1"/>
        <v>11</v>
      </c>
    </row>
    <row r="26" spans="1:13">
      <c r="A26" s="36" t="s">
        <v>30</v>
      </c>
      <c r="B26" s="41" t="s">
        <v>101</v>
      </c>
      <c r="C26" s="37">
        <v>20.076758945000002</v>
      </c>
      <c r="D26" s="38">
        <v>21</v>
      </c>
      <c r="E26" s="39">
        <v>-9.5159872154629621E-2</v>
      </c>
      <c r="F26" s="38">
        <v>20</v>
      </c>
      <c r="G26" s="42">
        <v>5657342</v>
      </c>
      <c r="H26" s="44">
        <f t="shared" si="0"/>
        <v>3548.7971109047326</v>
      </c>
      <c r="I26" s="18">
        <f t="shared" si="1"/>
        <v>27</v>
      </c>
    </row>
    <row r="27" spans="1:13">
      <c r="A27" t="s">
        <v>31</v>
      </c>
      <c r="B27" s="4" t="s">
        <v>102</v>
      </c>
      <c r="C27" s="30">
        <v>10.272316335999999</v>
      </c>
      <c r="D27">
        <v>32</v>
      </c>
      <c r="E27" s="32">
        <v>-0.13381549868930187</v>
      </c>
      <c r="F27">
        <v>29</v>
      </c>
      <c r="G27" s="16">
        <v>2966786</v>
      </c>
      <c r="H27" s="43">
        <f t="shared" si="0"/>
        <v>3462.4392645778967</v>
      </c>
      <c r="I27">
        <f t="shared" si="1"/>
        <v>30</v>
      </c>
      <c r="J27" s="15"/>
      <c r="K27" s="15"/>
      <c r="L27" s="15"/>
      <c r="M27" s="15"/>
    </row>
    <row r="28" spans="1:13">
      <c r="A28" t="s">
        <v>32</v>
      </c>
      <c r="B28" s="4" t="s">
        <v>103</v>
      </c>
      <c r="C28" s="30">
        <v>12.770359902999999</v>
      </c>
      <c r="D28">
        <v>27</v>
      </c>
      <c r="E28" s="32">
        <v>-4.7392407062510578E-2</v>
      </c>
      <c r="F28">
        <v>11</v>
      </c>
      <c r="G28" s="16">
        <v>6151548</v>
      </c>
      <c r="H28" s="43">
        <f t="shared" si="0"/>
        <v>2075.9587510330734</v>
      </c>
      <c r="I28">
        <f t="shared" si="1"/>
        <v>40</v>
      </c>
    </row>
    <row r="29" spans="1:13">
      <c r="A29" t="s">
        <v>33</v>
      </c>
      <c r="B29" s="4" t="s">
        <v>104</v>
      </c>
      <c r="C29" s="30">
        <v>1.4326357940000001</v>
      </c>
      <c r="D29">
        <v>48</v>
      </c>
      <c r="E29" s="32">
        <v>-0.1496641612296945</v>
      </c>
      <c r="F29">
        <v>32</v>
      </c>
      <c r="G29" s="16">
        <v>1080577</v>
      </c>
      <c r="H29" s="43">
        <f t="shared" si="0"/>
        <v>1325.8062997824311</v>
      </c>
      <c r="I29">
        <f t="shared" si="1"/>
        <v>50</v>
      </c>
    </row>
    <row r="30" spans="1:13">
      <c r="A30" t="s">
        <v>34</v>
      </c>
      <c r="B30" s="4" t="s">
        <v>105</v>
      </c>
      <c r="C30" s="30">
        <v>6.984328476</v>
      </c>
      <c r="D30">
        <v>34</v>
      </c>
      <c r="E30" s="32">
        <v>-6.2938969553674506E-2</v>
      </c>
      <c r="F30">
        <v>14</v>
      </c>
      <c r="G30" s="16">
        <v>1937552</v>
      </c>
      <c r="H30" s="43">
        <f t="shared" si="0"/>
        <v>3604.7179513117585</v>
      </c>
      <c r="I30">
        <f t="shared" si="1"/>
        <v>25</v>
      </c>
    </row>
    <row r="31" spans="1:13">
      <c r="A31" t="s">
        <v>35</v>
      </c>
      <c r="B31" s="4" t="s">
        <v>106</v>
      </c>
      <c r="C31" s="30">
        <v>10.348251883</v>
      </c>
      <c r="D31">
        <v>31</v>
      </c>
      <c r="E31" s="32">
        <v>0.15286176549382291</v>
      </c>
      <c r="F31">
        <v>1</v>
      </c>
      <c r="G31" s="16">
        <v>3138259</v>
      </c>
      <c r="H31" s="43">
        <f t="shared" si="0"/>
        <v>3297.4499182508516</v>
      </c>
      <c r="I31">
        <f t="shared" si="1"/>
        <v>31</v>
      </c>
    </row>
    <row r="32" spans="1:13">
      <c r="A32" t="s">
        <v>36</v>
      </c>
      <c r="B32" s="4" t="s">
        <v>107</v>
      </c>
      <c r="C32" s="30">
        <v>5.4525125450000003</v>
      </c>
      <c r="D32">
        <v>35</v>
      </c>
      <c r="E32" s="32">
        <v>-6.452525532416209E-2</v>
      </c>
      <c r="F32">
        <v>16</v>
      </c>
      <c r="G32" s="16">
        <v>1366275</v>
      </c>
      <c r="H32" s="43">
        <f t="shared" si="0"/>
        <v>3990.7870267698677</v>
      </c>
      <c r="I32">
        <f t="shared" si="1"/>
        <v>16</v>
      </c>
    </row>
    <row r="33" spans="1:9">
      <c r="A33" t="s">
        <v>37</v>
      </c>
      <c r="B33" s="4" t="s">
        <v>108</v>
      </c>
      <c r="C33" s="30">
        <v>38.020850588000002</v>
      </c>
      <c r="D33">
        <v>11</v>
      </c>
      <c r="E33" s="32">
        <v>6.5759758904603727E-2</v>
      </c>
      <c r="F33">
        <v>2</v>
      </c>
      <c r="G33" s="16">
        <v>8882371</v>
      </c>
      <c r="H33" s="43">
        <f t="shared" si="0"/>
        <v>4280.4844098495778</v>
      </c>
      <c r="I33">
        <f t="shared" si="1"/>
        <v>12</v>
      </c>
    </row>
    <row r="34" spans="1:9">
      <c r="A34" t="s">
        <v>38</v>
      </c>
      <c r="B34" s="4" t="s">
        <v>109</v>
      </c>
      <c r="C34" s="30">
        <v>3.6912902729999999</v>
      </c>
      <c r="D34">
        <v>42</v>
      </c>
      <c r="E34" s="32">
        <v>-0.21112598221282364</v>
      </c>
      <c r="F34">
        <v>43</v>
      </c>
      <c r="G34" s="16">
        <v>2106319</v>
      </c>
      <c r="H34" s="43">
        <f t="shared" si="0"/>
        <v>1752.4839651543759</v>
      </c>
      <c r="I34">
        <f t="shared" si="1"/>
        <v>44</v>
      </c>
    </row>
    <row r="35" spans="1:9">
      <c r="A35" t="s">
        <v>39</v>
      </c>
      <c r="B35" s="4" t="s">
        <v>110</v>
      </c>
      <c r="C35" s="30">
        <v>61.887621969999998</v>
      </c>
      <c r="D35">
        <v>3</v>
      </c>
      <c r="E35" s="32">
        <v>-0.18195751859250531</v>
      </c>
      <c r="F35">
        <v>40</v>
      </c>
      <c r="G35" s="16">
        <v>19336776</v>
      </c>
      <c r="H35" s="43">
        <f t="shared" si="0"/>
        <v>3200.5139827859616</v>
      </c>
      <c r="I35">
        <f t="shared" si="1"/>
        <v>32</v>
      </c>
    </row>
    <row r="36" spans="1:9">
      <c r="A36" t="s">
        <v>40</v>
      </c>
      <c r="B36" s="4" t="s">
        <v>111</v>
      </c>
      <c r="C36" s="30">
        <v>28.439385443999999</v>
      </c>
      <c r="D36">
        <v>15</v>
      </c>
      <c r="E36" s="32">
        <v>-0.17173126810856609</v>
      </c>
      <c r="F36">
        <v>37</v>
      </c>
      <c r="G36" s="16">
        <v>10600823</v>
      </c>
      <c r="H36" s="43">
        <f t="shared" si="0"/>
        <v>2682.7525979822512</v>
      </c>
      <c r="I36">
        <f t="shared" si="1"/>
        <v>34</v>
      </c>
    </row>
    <row r="37" spans="1:9">
      <c r="A37" t="s">
        <v>41</v>
      </c>
      <c r="B37" s="4" t="s">
        <v>112</v>
      </c>
      <c r="C37" s="30">
        <v>5.1892352900000001</v>
      </c>
      <c r="D37">
        <v>38</v>
      </c>
      <c r="E37" s="32">
        <v>-0.25623930866953593</v>
      </c>
      <c r="F37">
        <v>48</v>
      </c>
      <c r="G37" s="16">
        <v>765309</v>
      </c>
      <c r="H37" s="43">
        <f t="shared" si="0"/>
        <v>6780.5752839702654</v>
      </c>
      <c r="I37">
        <f t="shared" si="1"/>
        <v>3</v>
      </c>
    </row>
    <row r="38" spans="1:9">
      <c r="A38" t="s">
        <v>42</v>
      </c>
      <c r="B38" s="4" t="s">
        <v>113</v>
      </c>
      <c r="C38" s="30">
        <v>45.039030496999999</v>
      </c>
      <c r="D38">
        <v>7</v>
      </c>
      <c r="E38" s="32">
        <v>-0.153866963373395</v>
      </c>
      <c r="F38">
        <v>35</v>
      </c>
      <c r="G38" s="16">
        <v>11693217</v>
      </c>
      <c r="H38" s="43">
        <f t="shared" si="0"/>
        <v>3851.7227976697941</v>
      </c>
      <c r="I38">
        <f t="shared" si="1"/>
        <v>21</v>
      </c>
    </row>
    <row r="39" spans="1:9">
      <c r="A39" t="s">
        <v>43</v>
      </c>
      <c r="B39" s="4" t="s">
        <v>114</v>
      </c>
      <c r="C39" s="30">
        <v>5.3759751839999996</v>
      </c>
      <c r="D39">
        <v>36</v>
      </c>
      <c r="E39" s="32">
        <v>-0.12480979142189474</v>
      </c>
      <c r="F39">
        <v>28</v>
      </c>
      <c r="G39" s="16">
        <v>3980783</v>
      </c>
      <c r="H39" s="43">
        <f t="shared" si="0"/>
        <v>1350.4818484202731</v>
      </c>
      <c r="I39">
        <f t="shared" si="1"/>
        <v>49</v>
      </c>
    </row>
    <row r="40" spans="1:9">
      <c r="A40" t="s">
        <v>44</v>
      </c>
      <c r="B40" s="4" t="s">
        <v>115</v>
      </c>
      <c r="C40" s="30">
        <v>24.976763772000002</v>
      </c>
      <c r="D40">
        <v>17</v>
      </c>
      <c r="E40" s="32">
        <v>5.8373402659597007E-2</v>
      </c>
      <c r="F40">
        <v>3</v>
      </c>
      <c r="G40" s="16">
        <v>4241507</v>
      </c>
      <c r="H40" s="43">
        <f t="shared" si="0"/>
        <v>5888.6532008552622</v>
      </c>
      <c r="I40">
        <f t="shared" si="1"/>
        <v>5</v>
      </c>
    </row>
    <row r="41" spans="1:9">
      <c r="A41" t="s">
        <v>45</v>
      </c>
      <c r="B41" s="4" t="s">
        <v>116</v>
      </c>
      <c r="C41" s="30">
        <v>37.454717789999997</v>
      </c>
      <c r="D41">
        <v>12</v>
      </c>
      <c r="E41" s="32">
        <v>-0.12330050826430816</v>
      </c>
      <c r="F41">
        <v>27</v>
      </c>
      <c r="G41" s="16">
        <v>12783254</v>
      </c>
      <c r="H41" s="43">
        <f t="shared" si="0"/>
        <v>2929.9830692560749</v>
      </c>
      <c r="I41">
        <f t="shared" si="1"/>
        <v>33</v>
      </c>
    </row>
    <row r="42" spans="1:9">
      <c r="A42" t="s">
        <v>46</v>
      </c>
      <c r="B42" s="4" t="s">
        <v>117</v>
      </c>
      <c r="C42" s="30">
        <v>2.4015516159999999</v>
      </c>
      <c r="D42">
        <v>45</v>
      </c>
      <c r="E42" s="32">
        <v>-0.10234505890802248</v>
      </c>
      <c r="F42">
        <v>22</v>
      </c>
      <c r="G42" s="16">
        <v>1057125</v>
      </c>
      <c r="H42" s="43">
        <f t="shared" si="0"/>
        <v>2271.7763897363129</v>
      </c>
      <c r="I42">
        <f t="shared" si="1"/>
        <v>37</v>
      </c>
    </row>
    <row r="43" spans="1:9">
      <c r="A43" t="s">
        <v>47</v>
      </c>
      <c r="B43" s="4" t="s">
        <v>118</v>
      </c>
      <c r="C43" s="30">
        <v>30.295305063000001</v>
      </c>
      <c r="D43">
        <v>14</v>
      </c>
      <c r="E43" s="32">
        <v>-0.26933048823760042</v>
      </c>
      <c r="F43">
        <v>49</v>
      </c>
      <c r="G43" s="16">
        <v>5218040</v>
      </c>
      <c r="H43" s="43">
        <f t="shared" si="0"/>
        <v>5805.8782728764063</v>
      </c>
      <c r="I43">
        <f t="shared" si="1"/>
        <v>6</v>
      </c>
    </row>
    <row r="44" spans="1:9">
      <c r="A44" t="s">
        <v>48</v>
      </c>
      <c r="B44" s="4" t="s">
        <v>119</v>
      </c>
      <c r="C44" s="30">
        <v>1.3773975940000001</v>
      </c>
      <c r="D44">
        <v>49</v>
      </c>
      <c r="E44" s="32">
        <v>1.5002918160593959E-2</v>
      </c>
      <c r="F44">
        <v>6</v>
      </c>
      <c r="G44" s="16">
        <v>892717</v>
      </c>
      <c r="H44" s="43">
        <f t="shared" si="0"/>
        <v>1542.9274831777598</v>
      </c>
      <c r="I44">
        <f t="shared" si="1"/>
        <v>47</v>
      </c>
    </row>
    <row r="45" spans="1:9">
      <c r="A45" t="s">
        <v>49</v>
      </c>
      <c r="B45" s="4" t="s">
        <v>120</v>
      </c>
      <c r="C45" s="30">
        <v>28.133577336999998</v>
      </c>
      <c r="D45">
        <v>16</v>
      </c>
      <c r="E45" s="32">
        <v>-9.4696072804550835E-2</v>
      </c>
      <c r="F45">
        <v>19</v>
      </c>
      <c r="G45" s="16">
        <v>6886834</v>
      </c>
      <c r="H45" s="43">
        <f t="shared" si="0"/>
        <v>4085.1249408654248</v>
      </c>
      <c r="I45">
        <f t="shared" si="1"/>
        <v>14</v>
      </c>
    </row>
    <row r="46" spans="1:9">
      <c r="A46" t="s">
        <v>50</v>
      </c>
      <c r="B46" s="4" t="s">
        <v>121</v>
      </c>
      <c r="C46" s="30">
        <v>279.293641853</v>
      </c>
      <c r="D46">
        <v>1</v>
      </c>
      <c r="E46" s="32">
        <v>-0.15073160911842642</v>
      </c>
      <c r="F46">
        <v>34</v>
      </c>
      <c r="G46" s="16">
        <v>29360759</v>
      </c>
      <c r="H46" s="43">
        <f t="shared" si="0"/>
        <v>9512.48030927947</v>
      </c>
      <c r="I46">
        <f t="shared" si="1"/>
        <v>2</v>
      </c>
    </row>
    <row r="47" spans="1:9">
      <c r="A47" t="s">
        <v>51</v>
      </c>
      <c r="B47" s="4" t="s">
        <v>122</v>
      </c>
      <c r="C47" s="30">
        <v>17.713382972000002</v>
      </c>
      <c r="D47">
        <v>23</v>
      </c>
      <c r="E47" s="32">
        <v>2.1564711108100765E-2</v>
      </c>
      <c r="F47">
        <v>5</v>
      </c>
      <c r="G47" s="16">
        <v>3249879</v>
      </c>
      <c r="H47" s="43">
        <f t="shared" si="0"/>
        <v>5450.474609054676</v>
      </c>
      <c r="I47">
        <f t="shared" si="1"/>
        <v>8</v>
      </c>
    </row>
    <row r="48" spans="1:9">
      <c r="A48" t="s">
        <v>52</v>
      </c>
      <c r="B48" s="4" t="s">
        <v>123</v>
      </c>
      <c r="C48" s="30">
        <v>2.3988695779999998</v>
      </c>
      <c r="D48">
        <v>46</v>
      </c>
      <c r="E48" s="32">
        <v>-0.2060273797309633</v>
      </c>
      <c r="F48">
        <v>42</v>
      </c>
      <c r="G48" s="16">
        <v>623347</v>
      </c>
      <c r="H48" s="43">
        <f t="shared" si="0"/>
        <v>3848.3694924335878</v>
      </c>
      <c r="I48">
        <f t="shared" si="1"/>
        <v>22</v>
      </c>
    </row>
    <row r="49" spans="1:9">
      <c r="A49" t="s">
        <v>53</v>
      </c>
      <c r="B49" s="4" t="s">
        <v>124</v>
      </c>
      <c r="C49" s="30">
        <v>16.430956557999998</v>
      </c>
      <c r="D49">
        <v>25</v>
      </c>
      <c r="E49" s="32">
        <v>-7.9130771792888743E-2</v>
      </c>
      <c r="F49">
        <v>18</v>
      </c>
      <c r="G49" s="16">
        <v>8590563</v>
      </c>
      <c r="H49" s="43">
        <f t="shared" si="0"/>
        <v>1912.675171347908</v>
      </c>
      <c r="I49">
        <f t="shared" si="1"/>
        <v>42</v>
      </c>
    </row>
    <row r="50" spans="1:9">
      <c r="A50" t="s">
        <v>54</v>
      </c>
      <c r="B50" s="4" t="s">
        <v>125</v>
      </c>
      <c r="C50" s="30">
        <v>41.281382794000002</v>
      </c>
      <c r="D50">
        <v>9</v>
      </c>
      <c r="E50" s="32">
        <v>-0.31550950891082474</v>
      </c>
      <c r="F50">
        <v>51</v>
      </c>
      <c r="G50" s="16">
        <v>7693612</v>
      </c>
      <c r="H50" s="43">
        <f t="shared" si="0"/>
        <v>5365.6699602215449</v>
      </c>
      <c r="I50">
        <f t="shared" si="1"/>
        <v>9</v>
      </c>
    </row>
    <row r="51" spans="1:9">
      <c r="A51" t="s">
        <v>55</v>
      </c>
      <c r="B51" s="4" t="s">
        <v>126</v>
      </c>
      <c r="C51" s="30">
        <v>4.5680998949999996</v>
      </c>
      <c r="D51">
        <v>40</v>
      </c>
      <c r="E51" s="32">
        <v>-0.23051825613722066</v>
      </c>
      <c r="F51">
        <v>45</v>
      </c>
      <c r="G51" s="16">
        <v>1784787</v>
      </c>
      <c r="H51" s="43">
        <f t="shared" si="0"/>
        <v>2559.465020195687</v>
      </c>
      <c r="I51">
        <f t="shared" si="1"/>
        <v>36</v>
      </c>
    </row>
    <row r="52" spans="1:9">
      <c r="A52" t="s">
        <v>56</v>
      </c>
      <c r="B52" s="4" t="s">
        <v>127</v>
      </c>
      <c r="C52" s="30">
        <v>20.504333622000001</v>
      </c>
      <c r="D52">
        <v>20</v>
      </c>
      <c r="E52" s="32">
        <v>-5.3724229470722862E-2</v>
      </c>
      <c r="F52">
        <v>12</v>
      </c>
      <c r="G52" s="16">
        <v>5832655</v>
      </c>
      <c r="H52" s="43">
        <f t="shared" si="0"/>
        <v>3515.4374160652396</v>
      </c>
      <c r="I52">
        <f t="shared" si="1"/>
        <v>28</v>
      </c>
    </row>
    <row r="53" spans="1:9">
      <c r="A53" t="s">
        <v>57</v>
      </c>
      <c r="B53" s="4" t="s">
        <v>128</v>
      </c>
      <c r="C53" s="30">
        <v>1.1651098200000001</v>
      </c>
      <c r="D53">
        <v>50</v>
      </c>
      <c r="E53" s="32">
        <v>-0.14747116039281893</v>
      </c>
      <c r="F53">
        <v>31</v>
      </c>
      <c r="G53" s="16">
        <v>582328</v>
      </c>
      <c r="H53" s="43">
        <f t="shared" si="0"/>
        <v>2000.7793202456348</v>
      </c>
      <c r="I53">
        <f t="shared" si="1"/>
        <v>41</v>
      </c>
    </row>
    <row r="54" spans="1:9">
      <c r="G54" s="33"/>
    </row>
    <row r="57" spans="1:9">
      <c r="C57" s="40"/>
      <c r="D57" s="40"/>
    </row>
    <row r="58" spans="1:9">
      <c r="C58" s="40"/>
      <c r="D58" s="40"/>
    </row>
  </sheetData>
  <sortState xmlns:xlrd2="http://schemas.microsoft.com/office/spreadsheetml/2017/richdata2" ref="A4:E54">
    <sortCondition ref="A4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3"/>
  <sheetViews>
    <sheetView topLeftCell="A12" workbookViewId="0">
      <selection activeCell="G26" sqref="G26"/>
    </sheetView>
  </sheetViews>
  <sheetFormatPr defaultRowHeight="15"/>
  <cols>
    <col min="3" max="3" width="19.5703125" customWidth="1"/>
    <col min="4" max="4" width="16.5703125" customWidth="1"/>
    <col min="7" max="7" width="16" customWidth="1"/>
    <col min="8" max="8" width="16.42578125" style="7" customWidth="1"/>
    <col min="9" max="9" width="16" customWidth="1"/>
  </cols>
  <sheetData>
    <row r="1" spans="1:9" s="15" customFormat="1">
      <c r="A1" s="6" t="s">
        <v>1</v>
      </c>
      <c r="B1" s="14" t="s">
        <v>137</v>
      </c>
      <c r="C1" s="13" t="s">
        <v>68</v>
      </c>
      <c r="D1" s="13" t="s">
        <v>145</v>
      </c>
      <c r="E1" s="6" t="s">
        <v>4</v>
      </c>
      <c r="F1" s="6" t="s">
        <v>146</v>
      </c>
      <c r="G1" t="s">
        <v>147</v>
      </c>
      <c r="H1" s="7" t="s">
        <v>134</v>
      </c>
      <c r="I1" t="s">
        <v>148</v>
      </c>
    </row>
    <row r="2" spans="1:9" s="15" customFormat="1" ht="15.75" thickBot="1">
      <c r="A2" s="8" t="s">
        <v>76</v>
      </c>
      <c r="B2" t="s">
        <v>77</v>
      </c>
      <c r="C2" s="9">
        <v>1645174334760</v>
      </c>
      <c r="D2" s="17">
        <f t="shared" ref="D2:D33" si="0">C2/1000000000</f>
        <v>1645.17433476</v>
      </c>
      <c r="E2" s="10">
        <v>0</v>
      </c>
      <c r="F2">
        <v>2019</v>
      </c>
      <c r="G2" s="16">
        <v>328239523</v>
      </c>
      <c r="H2" s="7">
        <f t="shared" ref="H2:H33" si="1">C2/G2</f>
        <v>5012.1152983761804</v>
      </c>
      <c r="I2"/>
    </row>
    <row r="3" spans="1:9" ht="15.75" thickBot="1">
      <c r="A3" s="8" t="s">
        <v>7</v>
      </c>
      <c r="B3" t="s">
        <v>78</v>
      </c>
      <c r="C3" s="9">
        <v>20747541750</v>
      </c>
      <c r="D3" s="25">
        <f t="shared" si="0"/>
        <v>20.74754175</v>
      </c>
      <c r="E3" s="10">
        <v>23</v>
      </c>
      <c r="F3">
        <v>2019</v>
      </c>
      <c r="G3" s="16">
        <v>4903185</v>
      </c>
      <c r="H3" s="7">
        <f t="shared" si="1"/>
        <v>4231.4417567356732</v>
      </c>
      <c r="I3">
        <v>21</v>
      </c>
    </row>
    <row r="4" spans="1:9" ht="15.75" thickBot="1">
      <c r="A4" s="8" t="s">
        <v>8</v>
      </c>
      <c r="B4" s="4" t="s">
        <v>79</v>
      </c>
      <c r="C4" s="9">
        <v>4969355377</v>
      </c>
      <c r="D4" s="17">
        <f t="shared" si="0"/>
        <v>4.9693553770000003</v>
      </c>
      <c r="E4" s="10">
        <v>40</v>
      </c>
      <c r="F4">
        <v>2019</v>
      </c>
      <c r="G4" s="16">
        <v>731545</v>
      </c>
      <c r="H4" s="7">
        <f t="shared" si="1"/>
        <v>6792.9592533610376</v>
      </c>
      <c r="I4">
        <v>7</v>
      </c>
    </row>
    <row r="5" spans="1:9" ht="15.75" thickBot="1">
      <c r="A5" s="8" t="s">
        <v>9</v>
      </c>
      <c r="B5" s="4" t="s">
        <v>80</v>
      </c>
      <c r="C5" s="9">
        <v>24691235357</v>
      </c>
      <c r="D5" s="17">
        <f t="shared" si="0"/>
        <v>24.691235357</v>
      </c>
      <c r="E5" s="10">
        <v>19</v>
      </c>
      <c r="F5">
        <v>2019</v>
      </c>
      <c r="G5" s="16">
        <v>7278717</v>
      </c>
      <c r="H5" s="7">
        <f t="shared" si="1"/>
        <v>3392.2510460291287</v>
      </c>
      <c r="I5">
        <v>32</v>
      </c>
    </row>
    <row r="6" spans="1:9" ht="15.75" thickBot="1">
      <c r="A6" s="8" t="s">
        <v>10</v>
      </c>
      <c r="B6" s="4" t="s">
        <v>81</v>
      </c>
      <c r="C6" s="9">
        <v>6225643882</v>
      </c>
      <c r="D6" s="17">
        <f t="shared" si="0"/>
        <v>6.225643882</v>
      </c>
      <c r="E6" s="10">
        <v>36</v>
      </c>
      <c r="F6">
        <v>2019</v>
      </c>
      <c r="G6" s="16">
        <v>3017804</v>
      </c>
      <c r="H6" s="7">
        <f t="shared" si="1"/>
        <v>2062.9715786711131</v>
      </c>
      <c r="I6">
        <v>44</v>
      </c>
    </row>
    <row r="7" spans="1:9" ht="15.75" thickBot="1">
      <c r="A7" s="8" t="s">
        <v>11</v>
      </c>
      <c r="B7" s="4" t="s">
        <v>82</v>
      </c>
      <c r="C7" s="9">
        <v>173326243802</v>
      </c>
      <c r="D7" s="17">
        <f t="shared" si="0"/>
        <v>173.32624380199999</v>
      </c>
      <c r="E7" s="10">
        <v>2</v>
      </c>
      <c r="F7">
        <v>2019</v>
      </c>
      <c r="G7" s="16">
        <v>39512223</v>
      </c>
      <c r="H7" s="7">
        <f t="shared" si="1"/>
        <v>4386.6487542854775</v>
      </c>
      <c r="I7">
        <v>19</v>
      </c>
    </row>
    <row r="8" spans="1:9" ht="15.75" thickBot="1">
      <c r="A8" s="8" t="s">
        <v>12</v>
      </c>
      <c r="B8" s="4" t="s">
        <v>83</v>
      </c>
      <c r="C8" s="9">
        <v>8100386717</v>
      </c>
      <c r="D8" s="17">
        <f t="shared" si="0"/>
        <v>8.1003867169999992</v>
      </c>
      <c r="E8" s="10">
        <v>33</v>
      </c>
      <c r="F8">
        <v>2019</v>
      </c>
      <c r="G8" s="16">
        <v>5758736</v>
      </c>
      <c r="H8" s="7">
        <f t="shared" si="1"/>
        <v>1406.6258145884792</v>
      </c>
      <c r="I8">
        <v>50</v>
      </c>
    </row>
    <row r="9" spans="1:9" ht="15.75" thickBot="1">
      <c r="A9" s="8" t="s">
        <v>13</v>
      </c>
      <c r="B9" s="4" t="s">
        <v>84</v>
      </c>
      <c r="C9" s="9">
        <v>16287680867</v>
      </c>
      <c r="D9" s="17">
        <f t="shared" si="0"/>
        <v>16.287680866999999</v>
      </c>
      <c r="E9" s="10">
        <v>26</v>
      </c>
      <c r="F9">
        <v>2019</v>
      </c>
      <c r="G9" s="16">
        <v>3565287</v>
      </c>
      <c r="H9" s="7">
        <f t="shared" si="1"/>
        <v>4568.4066575846491</v>
      </c>
      <c r="I9">
        <v>15</v>
      </c>
    </row>
    <row r="10" spans="1:9" ht="15.75" thickBot="1">
      <c r="A10" s="8" t="s">
        <v>14</v>
      </c>
      <c r="B10" s="4" t="s">
        <v>85</v>
      </c>
      <c r="C10" s="9">
        <v>4428010557</v>
      </c>
      <c r="D10" s="17">
        <f t="shared" si="0"/>
        <v>4.4280105570000003</v>
      </c>
      <c r="E10" s="10">
        <v>42</v>
      </c>
      <c r="F10">
        <v>2019</v>
      </c>
      <c r="G10" s="16">
        <v>973764</v>
      </c>
      <c r="H10" s="7">
        <f t="shared" si="1"/>
        <v>4547.3138840622578</v>
      </c>
      <c r="I10">
        <v>17</v>
      </c>
    </row>
    <row r="11" spans="1:9" ht="15.75" thickBot="1">
      <c r="A11" s="8" t="s">
        <v>144</v>
      </c>
      <c r="B11" s="4" t="s">
        <v>86</v>
      </c>
      <c r="C11" s="9">
        <v>3680704977</v>
      </c>
      <c r="D11" s="17">
        <f t="shared" si="0"/>
        <v>3.680704977</v>
      </c>
      <c r="E11" s="10">
        <v>43</v>
      </c>
      <c r="F11">
        <v>2019</v>
      </c>
      <c r="G11" s="16">
        <v>705749</v>
      </c>
      <c r="H11" s="7">
        <f t="shared" si="1"/>
        <v>5215.3173111120241</v>
      </c>
      <c r="I11">
        <v>12</v>
      </c>
    </row>
    <row r="12" spans="1:9" ht="15.75" thickBot="1">
      <c r="A12" s="8" t="s">
        <v>16</v>
      </c>
      <c r="B12" s="4" t="s">
        <v>87</v>
      </c>
      <c r="C12" s="9">
        <v>56037957395</v>
      </c>
      <c r="D12" s="17">
        <f t="shared" si="0"/>
        <v>56.037957394999999</v>
      </c>
      <c r="E12" s="10">
        <v>7</v>
      </c>
      <c r="F12">
        <v>2019</v>
      </c>
      <c r="G12" s="16">
        <v>21477737</v>
      </c>
      <c r="H12" s="7">
        <f t="shared" si="1"/>
        <v>2609.1183347202732</v>
      </c>
      <c r="I12">
        <v>37</v>
      </c>
    </row>
    <row r="13" spans="1:9" ht="15.75" thickBot="1">
      <c r="A13" s="8" t="s">
        <v>17</v>
      </c>
      <c r="B13" s="4" t="s">
        <v>88</v>
      </c>
      <c r="C13" s="9">
        <v>41224580183</v>
      </c>
      <c r="D13" s="17">
        <f t="shared" si="0"/>
        <v>41.224580183</v>
      </c>
      <c r="E13" s="10">
        <v>12</v>
      </c>
      <c r="F13">
        <v>2019</v>
      </c>
      <c r="G13" s="16">
        <v>10617423</v>
      </c>
      <c r="H13" s="7">
        <f t="shared" si="1"/>
        <v>3882.7293763279472</v>
      </c>
      <c r="I13">
        <v>27</v>
      </c>
    </row>
    <row r="14" spans="1:9" ht="15.75" thickBot="1">
      <c r="A14" s="8" t="s">
        <v>18</v>
      </c>
      <c r="B14" s="4" t="s">
        <v>89</v>
      </c>
      <c r="C14" s="9">
        <v>446736802</v>
      </c>
      <c r="D14" s="17">
        <f t="shared" si="0"/>
        <v>0.44673680199999999</v>
      </c>
      <c r="E14" s="10">
        <v>51</v>
      </c>
      <c r="F14">
        <v>2019</v>
      </c>
      <c r="G14" s="16">
        <v>1415872</v>
      </c>
      <c r="H14" s="7">
        <f t="shared" si="1"/>
        <v>315.52061344528317</v>
      </c>
      <c r="I14">
        <v>51</v>
      </c>
    </row>
    <row r="15" spans="1:9" ht="15.75" thickBot="1">
      <c r="A15" s="8" t="s">
        <v>19</v>
      </c>
      <c r="B15" s="4" t="s">
        <v>90</v>
      </c>
      <c r="C15" s="9">
        <v>3431490492</v>
      </c>
      <c r="D15" s="17">
        <f t="shared" si="0"/>
        <v>3.431490492</v>
      </c>
      <c r="E15" s="10">
        <v>44</v>
      </c>
      <c r="F15">
        <v>2019</v>
      </c>
      <c r="G15" s="16">
        <v>1787065</v>
      </c>
      <c r="H15" s="7">
        <f t="shared" si="1"/>
        <v>1920.1822496663524</v>
      </c>
      <c r="I15">
        <v>46</v>
      </c>
    </row>
    <row r="16" spans="1:9" ht="15.75" thickBot="1">
      <c r="A16" s="8" t="s">
        <v>20</v>
      </c>
      <c r="B16" s="4" t="s">
        <v>91</v>
      </c>
      <c r="C16" s="9">
        <v>59924468403</v>
      </c>
      <c r="D16" s="17">
        <f t="shared" si="0"/>
        <v>59.924468402999999</v>
      </c>
      <c r="E16" s="10">
        <v>6</v>
      </c>
      <c r="F16">
        <v>2019</v>
      </c>
      <c r="G16" s="16">
        <v>12671821</v>
      </c>
      <c r="H16" s="7">
        <f t="shared" si="1"/>
        <v>4728.9547731932134</v>
      </c>
      <c r="I16">
        <v>14</v>
      </c>
    </row>
    <row r="17" spans="1:9" ht="15.75" thickBot="1">
      <c r="A17" s="8" t="s">
        <v>21</v>
      </c>
      <c r="B17" s="4" t="s">
        <v>92</v>
      </c>
      <c r="C17" s="9">
        <v>39392809694</v>
      </c>
      <c r="D17" s="17">
        <f t="shared" si="0"/>
        <v>39.392809694</v>
      </c>
      <c r="E17" s="10">
        <v>13</v>
      </c>
      <c r="F17">
        <v>2019</v>
      </c>
      <c r="G17" s="16">
        <v>6732219</v>
      </c>
      <c r="H17" s="7">
        <f t="shared" si="1"/>
        <v>5851.3856566460481</v>
      </c>
      <c r="I17">
        <v>8</v>
      </c>
    </row>
    <row r="18" spans="1:9" ht="15.75" thickBot="1">
      <c r="A18" s="8" t="s">
        <v>22</v>
      </c>
      <c r="B18" s="4" t="s">
        <v>93</v>
      </c>
      <c r="C18" s="9">
        <v>13186824281</v>
      </c>
      <c r="D18" s="17">
        <f t="shared" si="0"/>
        <v>13.186824281</v>
      </c>
      <c r="E18" s="10">
        <v>28</v>
      </c>
      <c r="F18">
        <v>2019</v>
      </c>
      <c r="G18" s="16">
        <v>3155070</v>
      </c>
      <c r="H18" s="7">
        <f t="shared" si="1"/>
        <v>4179.5663110485666</v>
      </c>
      <c r="I18">
        <v>22</v>
      </c>
    </row>
    <row r="19" spans="1:9" ht="15.75" thickBot="1">
      <c r="A19" s="8" t="s">
        <v>23</v>
      </c>
      <c r="B19" s="4" t="s">
        <v>94</v>
      </c>
      <c r="C19" s="9">
        <v>11615360484</v>
      </c>
      <c r="D19" s="17">
        <f t="shared" si="0"/>
        <v>11.615360484</v>
      </c>
      <c r="E19" s="10">
        <v>31</v>
      </c>
      <c r="F19">
        <v>2019</v>
      </c>
      <c r="G19" s="16">
        <v>2913314</v>
      </c>
      <c r="H19" s="7">
        <f t="shared" si="1"/>
        <v>3986.9922994912322</v>
      </c>
      <c r="I19">
        <v>25</v>
      </c>
    </row>
    <row r="20" spans="1:9" ht="15.75" thickBot="1">
      <c r="A20" s="8" t="s">
        <v>24</v>
      </c>
      <c r="B20" s="4" t="s">
        <v>95</v>
      </c>
      <c r="C20" s="9">
        <v>33094890141</v>
      </c>
      <c r="D20" s="17">
        <f t="shared" si="0"/>
        <v>33.094890141</v>
      </c>
      <c r="E20" s="10">
        <v>16</v>
      </c>
      <c r="F20">
        <v>2019</v>
      </c>
      <c r="G20" s="16">
        <v>4467673</v>
      </c>
      <c r="H20" s="7">
        <f t="shared" si="1"/>
        <v>7407.6348338385551</v>
      </c>
      <c r="I20">
        <v>6</v>
      </c>
    </row>
    <row r="21" spans="1:9" ht="15.75" thickBot="1">
      <c r="A21" s="8" t="s">
        <v>25</v>
      </c>
      <c r="B21" s="4" t="s">
        <v>96</v>
      </c>
      <c r="C21" s="9">
        <v>63673829312</v>
      </c>
      <c r="D21" s="17">
        <f t="shared" si="0"/>
        <v>63.673829312000002</v>
      </c>
      <c r="E21" s="10">
        <v>4</v>
      </c>
      <c r="F21">
        <v>2019</v>
      </c>
      <c r="G21" s="16">
        <v>4648794</v>
      </c>
      <c r="H21" s="7">
        <f t="shared" si="1"/>
        <v>13696.84897029208</v>
      </c>
      <c r="I21">
        <v>1</v>
      </c>
    </row>
    <row r="22" spans="1:9" ht="15.75" thickBot="1">
      <c r="A22" s="8" t="s">
        <v>26</v>
      </c>
      <c r="B22" s="4" t="s">
        <v>97</v>
      </c>
      <c r="C22" s="9">
        <v>2710897507</v>
      </c>
      <c r="D22" s="17">
        <f t="shared" si="0"/>
        <v>2.7108975069999999</v>
      </c>
      <c r="E22" s="10">
        <v>46</v>
      </c>
      <c r="F22">
        <v>2019</v>
      </c>
      <c r="G22" s="16">
        <v>1344212</v>
      </c>
      <c r="H22" s="7">
        <f t="shared" si="1"/>
        <v>2016.718722195606</v>
      </c>
      <c r="I22">
        <v>45</v>
      </c>
    </row>
    <row r="23" spans="1:9" ht="15.75" thickBot="1">
      <c r="A23" s="8" t="s">
        <v>27</v>
      </c>
      <c r="B23" s="4" t="s">
        <v>98</v>
      </c>
      <c r="C23" s="9">
        <v>13071905764</v>
      </c>
      <c r="D23" s="17">
        <f t="shared" si="0"/>
        <v>13.071905764</v>
      </c>
      <c r="E23" s="10">
        <v>29</v>
      </c>
      <c r="F23">
        <v>2019</v>
      </c>
      <c r="G23" s="16">
        <v>6045680</v>
      </c>
      <c r="H23" s="7">
        <f t="shared" si="1"/>
        <v>2162.1894913392703</v>
      </c>
      <c r="I23">
        <v>42</v>
      </c>
    </row>
    <row r="24" spans="1:9" ht="15.75" thickBot="1">
      <c r="A24" s="8" t="s">
        <v>28</v>
      </c>
      <c r="B24" s="4" t="s">
        <v>99</v>
      </c>
      <c r="C24" s="9">
        <v>26117786245</v>
      </c>
      <c r="D24" s="17">
        <f t="shared" si="0"/>
        <v>26.117786245000001</v>
      </c>
      <c r="E24" s="10">
        <v>18</v>
      </c>
      <c r="F24">
        <v>2019</v>
      </c>
      <c r="G24" s="16">
        <v>6892503</v>
      </c>
      <c r="H24" s="7">
        <f t="shared" si="1"/>
        <v>3789.303573027099</v>
      </c>
      <c r="I24">
        <v>29</v>
      </c>
    </row>
    <row r="25" spans="1:9" ht="15.75" thickBot="1">
      <c r="A25" s="8" t="s">
        <v>29</v>
      </c>
      <c r="B25" s="4" t="s">
        <v>100</v>
      </c>
      <c r="C25" s="9">
        <v>55314589565</v>
      </c>
      <c r="D25" s="17">
        <f t="shared" si="0"/>
        <v>55.314589564999999</v>
      </c>
      <c r="E25" s="10">
        <v>8</v>
      </c>
      <c r="F25">
        <v>2019</v>
      </c>
      <c r="G25" s="16">
        <v>9986857</v>
      </c>
      <c r="H25" s="7">
        <f t="shared" si="1"/>
        <v>5538.7385205375422</v>
      </c>
      <c r="I25">
        <v>10</v>
      </c>
    </row>
    <row r="26" spans="1:9" ht="15.75" thickBot="1">
      <c r="A26" s="19" t="s">
        <v>30</v>
      </c>
      <c r="B26" s="5" t="s">
        <v>101</v>
      </c>
      <c r="C26" s="20">
        <v>22201646776</v>
      </c>
      <c r="D26" s="21">
        <f t="shared" si="0"/>
        <v>22.201646776</v>
      </c>
      <c r="E26" s="22">
        <v>21</v>
      </c>
      <c r="F26" s="3">
        <v>2019</v>
      </c>
      <c r="G26" s="23">
        <v>5639632</v>
      </c>
      <c r="H26" s="24">
        <f t="shared" si="1"/>
        <v>3936.7190582647945</v>
      </c>
      <c r="I26" s="3">
        <v>26</v>
      </c>
    </row>
    <row r="27" spans="1:9" ht="15.75" thickBot="1">
      <c r="A27" s="8" t="s">
        <v>31</v>
      </c>
      <c r="B27" s="4" t="s">
        <v>102</v>
      </c>
      <c r="C27" s="9">
        <v>11898022043</v>
      </c>
      <c r="D27" s="17">
        <f t="shared" si="0"/>
        <v>11.898022042999999</v>
      </c>
      <c r="E27" s="10">
        <v>30</v>
      </c>
      <c r="F27">
        <v>2019</v>
      </c>
      <c r="G27" s="16">
        <v>2976149</v>
      </c>
      <c r="H27" s="7">
        <f t="shared" si="1"/>
        <v>3997.7911196650434</v>
      </c>
      <c r="I27">
        <v>24</v>
      </c>
    </row>
    <row r="28" spans="1:9" s="3" customFormat="1" ht="15.75" thickBot="1">
      <c r="A28" s="8" t="s">
        <v>32</v>
      </c>
      <c r="B28" s="4" t="s">
        <v>103</v>
      </c>
      <c r="C28" s="9">
        <v>13400263061</v>
      </c>
      <c r="D28" s="17">
        <f t="shared" si="0"/>
        <v>13.400263061</v>
      </c>
      <c r="E28" s="10">
        <v>27</v>
      </c>
      <c r="F28">
        <v>2019</v>
      </c>
      <c r="G28" s="16">
        <v>6137428</v>
      </c>
      <c r="H28" s="7">
        <f t="shared" si="1"/>
        <v>2183.3678637044704</v>
      </c>
      <c r="I28">
        <v>41</v>
      </c>
    </row>
    <row r="29" spans="1:9" ht="15.75" thickBot="1">
      <c r="A29" s="8" t="s">
        <v>33</v>
      </c>
      <c r="B29" s="4" t="s">
        <v>104</v>
      </c>
      <c r="C29" s="9">
        <v>1656614696</v>
      </c>
      <c r="D29" s="17">
        <f t="shared" si="0"/>
        <v>1.6566146960000001</v>
      </c>
      <c r="E29" s="10">
        <v>48</v>
      </c>
      <c r="F29">
        <v>2019</v>
      </c>
      <c r="G29" s="16">
        <v>1068778</v>
      </c>
      <c r="H29" s="7">
        <f t="shared" si="1"/>
        <v>1550.0082299598232</v>
      </c>
      <c r="I29">
        <v>47</v>
      </c>
    </row>
    <row r="30" spans="1:9" ht="15.75" thickBot="1">
      <c r="A30" s="8" t="s">
        <v>34</v>
      </c>
      <c r="B30" s="4" t="s">
        <v>105</v>
      </c>
      <c r="C30" s="9">
        <v>7457799779</v>
      </c>
      <c r="D30" s="17">
        <f t="shared" si="0"/>
        <v>7.4577997790000001</v>
      </c>
      <c r="E30" s="10">
        <v>34</v>
      </c>
      <c r="F30">
        <v>2019</v>
      </c>
      <c r="G30" s="16">
        <v>1934408</v>
      </c>
      <c r="H30" s="7">
        <f t="shared" si="1"/>
        <v>3855.3396072596888</v>
      </c>
      <c r="I30">
        <v>28</v>
      </c>
    </row>
    <row r="31" spans="1:9" ht="15.75" thickBot="1">
      <c r="A31" s="8" t="s">
        <v>35</v>
      </c>
      <c r="B31" s="4" t="s">
        <v>106</v>
      </c>
      <c r="C31" s="9">
        <v>8978549146</v>
      </c>
      <c r="D31" s="17">
        <f t="shared" si="0"/>
        <v>8.9785491460000006</v>
      </c>
      <c r="E31" s="10">
        <v>32</v>
      </c>
      <c r="F31">
        <v>2019</v>
      </c>
      <c r="G31" s="16">
        <v>3080156</v>
      </c>
      <c r="H31" s="7">
        <f t="shared" si="1"/>
        <v>2914.9657179701289</v>
      </c>
      <c r="I31">
        <v>36</v>
      </c>
    </row>
    <row r="32" spans="1:9" ht="15.75" thickBot="1">
      <c r="A32" s="8" t="s">
        <v>36</v>
      </c>
      <c r="B32" s="4" t="s">
        <v>107</v>
      </c>
      <c r="C32" s="9">
        <v>5828751678</v>
      </c>
      <c r="D32" s="17">
        <f t="shared" si="0"/>
        <v>5.8287516779999997</v>
      </c>
      <c r="E32" s="10">
        <v>39</v>
      </c>
      <c r="F32">
        <v>2019</v>
      </c>
      <c r="G32" s="16">
        <v>1359711</v>
      </c>
      <c r="H32" s="7">
        <f t="shared" si="1"/>
        <v>4286.7577580824163</v>
      </c>
      <c r="I32">
        <v>20</v>
      </c>
    </row>
    <row r="33" spans="1:9" ht="15.75" thickBot="1">
      <c r="A33" s="8" t="s">
        <v>37</v>
      </c>
      <c r="B33" s="4" t="s">
        <v>108</v>
      </c>
      <c r="C33" s="9">
        <v>35961311219</v>
      </c>
      <c r="D33" s="17">
        <f t="shared" si="0"/>
        <v>35.961311219000002</v>
      </c>
      <c r="E33" s="10">
        <v>14</v>
      </c>
      <c r="F33">
        <v>2019</v>
      </c>
      <c r="G33" s="16">
        <v>8882190</v>
      </c>
      <c r="H33" s="7">
        <f t="shared" si="1"/>
        <v>4048.6987127048624</v>
      </c>
      <c r="I33">
        <v>23</v>
      </c>
    </row>
    <row r="34" spans="1:9" ht="15.75" thickBot="1">
      <c r="A34" s="8" t="s">
        <v>38</v>
      </c>
      <c r="B34" s="4" t="s">
        <v>109</v>
      </c>
      <c r="C34" s="9">
        <v>4796200785</v>
      </c>
      <c r="D34" s="17">
        <f t="shared" ref="D34:D53" si="2">C34/1000000000</f>
        <v>4.7962007849999999</v>
      </c>
      <c r="E34" s="10">
        <v>41</v>
      </c>
      <c r="F34">
        <v>2019</v>
      </c>
      <c r="G34" s="16">
        <v>2096829</v>
      </c>
      <c r="H34" s="7">
        <f t="shared" ref="H34:H53" si="3">C34/G34</f>
        <v>2287.3590478765796</v>
      </c>
      <c r="I34">
        <v>40</v>
      </c>
    </row>
    <row r="35" spans="1:9" ht="15.75" thickBot="1">
      <c r="A35" s="8" t="s">
        <v>39</v>
      </c>
      <c r="B35" s="4" t="s">
        <v>110</v>
      </c>
      <c r="C35" s="9">
        <v>73274539096</v>
      </c>
      <c r="D35" s="17">
        <f t="shared" si="2"/>
        <v>73.274539095999998</v>
      </c>
      <c r="E35" s="10">
        <v>3</v>
      </c>
      <c r="F35">
        <v>2019</v>
      </c>
      <c r="G35" s="16">
        <v>19453561</v>
      </c>
      <c r="H35" s="7">
        <f t="shared" si="3"/>
        <v>3766.6388737774023</v>
      </c>
      <c r="I35">
        <v>30</v>
      </c>
    </row>
    <row r="36" spans="1:9" ht="15.75" thickBot="1">
      <c r="A36" s="8" t="s">
        <v>40</v>
      </c>
      <c r="B36" s="4" t="s">
        <v>111</v>
      </c>
      <c r="C36" s="9">
        <v>34357081723</v>
      </c>
      <c r="D36" s="17">
        <f t="shared" si="2"/>
        <v>34.357081723</v>
      </c>
      <c r="E36" s="10">
        <v>15</v>
      </c>
      <c r="F36">
        <v>2019</v>
      </c>
      <c r="G36" s="16">
        <v>10488084</v>
      </c>
      <c r="H36" s="7">
        <f t="shared" si="3"/>
        <v>3275.8206096556814</v>
      </c>
      <c r="I36">
        <v>35</v>
      </c>
    </row>
    <row r="37" spans="1:9" ht="15.75" thickBot="1">
      <c r="A37" s="8" t="s">
        <v>41</v>
      </c>
      <c r="B37" s="4" t="s">
        <v>112</v>
      </c>
      <c r="C37" s="9">
        <v>6749138192</v>
      </c>
      <c r="D37" s="17">
        <f t="shared" si="2"/>
        <v>6.7491381920000002</v>
      </c>
      <c r="E37" s="10">
        <v>35</v>
      </c>
      <c r="F37">
        <v>2019</v>
      </c>
      <c r="G37" s="16">
        <v>762062</v>
      </c>
      <c r="H37" s="7">
        <f t="shared" si="3"/>
        <v>8856.4161341203217</v>
      </c>
      <c r="I37">
        <v>3</v>
      </c>
    </row>
    <row r="38" spans="1:9" ht="15.75" thickBot="1">
      <c r="A38" s="8" t="s">
        <v>42</v>
      </c>
      <c r="B38" s="4" t="s">
        <v>113</v>
      </c>
      <c r="C38" s="9">
        <v>52987227859</v>
      </c>
      <c r="D38" s="17">
        <f t="shared" si="2"/>
        <v>52.987227859000001</v>
      </c>
      <c r="E38" s="10">
        <v>9</v>
      </c>
      <c r="F38">
        <v>2019</v>
      </c>
      <c r="G38" s="16">
        <v>11689100</v>
      </c>
      <c r="H38" s="7">
        <f t="shared" si="3"/>
        <v>4533.0459880572498</v>
      </c>
      <c r="I38">
        <v>18</v>
      </c>
    </row>
    <row r="39" spans="1:9" ht="15.75" thickBot="1">
      <c r="A39" s="8" t="s">
        <v>43</v>
      </c>
      <c r="B39" s="4" t="s">
        <v>114</v>
      </c>
      <c r="C39" s="9">
        <v>6122543058</v>
      </c>
      <c r="D39" s="17">
        <f t="shared" si="2"/>
        <v>6.1225430579999998</v>
      </c>
      <c r="E39" s="10">
        <v>37</v>
      </c>
      <c r="F39">
        <v>2019</v>
      </c>
      <c r="G39" s="16">
        <v>3956971</v>
      </c>
      <c r="H39" s="7">
        <f t="shared" si="3"/>
        <v>1547.2802449146077</v>
      </c>
      <c r="I39">
        <v>48</v>
      </c>
    </row>
    <row r="40" spans="1:9" ht="15.75" thickBot="1">
      <c r="A40" s="8" t="s">
        <v>44</v>
      </c>
      <c r="B40" s="4" t="s">
        <v>115</v>
      </c>
      <c r="C40" s="9">
        <v>23526633158</v>
      </c>
      <c r="D40" s="17">
        <f t="shared" si="2"/>
        <v>23.526633157999999</v>
      </c>
      <c r="E40" s="10">
        <v>20</v>
      </c>
      <c r="F40">
        <v>2019</v>
      </c>
      <c r="G40" s="16">
        <v>4217737</v>
      </c>
      <c r="H40" s="7">
        <f t="shared" si="3"/>
        <v>5578.0228018010603</v>
      </c>
      <c r="I40">
        <v>9</v>
      </c>
    </row>
    <row r="41" spans="1:9" ht="15.75" thickBot="1">
      <c r="A41" s="8" t="s">
        <v>45</v>
      </c>
      <c r="B41" s="4" t="s">
        <v>116</v>
      </c>
      <c r="C41" s="9">
        <v>42535030449</v>
      </c>
      <c r="D41" s="17">
        <f t="shared" si="2"/>
        <v>42.535030448999997</v>
      </c>
      <c r="E41" s="10">
        <v>10</v>
      </c>
      <c r="F41">
        <v>2019</v>
      </c>
      <c r="G41" s="16">
        <v>12801989</v>
      </c>
      <c r="H41" s="7">
        <f t="shared" si="3"/>
        <v>3322.5329633543661</v>
      </c>
      <c r="I41">
        <v>33</v>
      </c>
    </row>
    <row r="42" spans="1:9" ht="15.75" thickBot="1">
      <c r="A42" s="8" t="s">
        <v>46</v>
      </c>
      <c r="B42" s="4" t="s">
        <v>117</v>
      </c>
      <c r="C42" s="9">
        <v>2679314695</v>
      </c>
      <c r="D42" s="17">
        <f t="shared" si="2"/>
        <v>2.679314695</v>
      </c>
      <c r="E42" s="10">
        <v>47</v>
      </c>
      <c r="F42">
        <v>2019</v>
      </c>
      <c r="G42" s="16">
        <v>1059361</v>
      </c>
      <c r="H42" s="7">
        <f t="shared" si="3"/>
        <v>2529.1800387214557</v>
      </c>
      <c r="I42">
        <v>38</v>
      </c>
    </row>
    <row r="43" spans="1:9" ht="15.75" thickBot="1">
      <c r="A43" s="8" t="s">
        <v>47</v>
      </c>
      <c r="B43" s="4" t="s">
        <v>118</v>
      </c>
      <c r="C43" s="9">
        <v>41455522433</v>
      </c>
      <c r="D43" s="17">
        <f t="shared" si="2"/>
        <v>41.455522432999999</v>
      </c>
      <c r="E43" s="10">
        <v>11</v>
      </c>
      <c r="F43">
        <v>2019</v>
      </c>
      <c r="G43" s="16">
        <v>5148714</v>
      </c>
      <c r="H43" s="7">
        <f t="shared" si="3"/>
        <v>8051.6265679157941</v>
      </c>
      <c r="I43">
        <v>4</v>
      </c>
    </row>
    <row r="44" spans="1:9" ht="15.75" thickBot="1">
      <c r="A44" s="8" t="s">
        <v>48</v>
      </c>
      <c r="B44" s="4" t="s">
        <v>119</v>
      </c>
      <c r="C44" s="9">
        <v>1353843948</v>
      </c>
      <c r="D44" s="17">
        <f t="shared" si="2"/>
        <v>1.353843948</v>
      </c>
      <c r="E44" s="10">
        <v>50</v>
      </c>
      <c r="F44">
        <v>2019</v>
      </c>
      <c r="G44" s="16">
        <v>884659</v>
      </c>
      <c r="H44" s="7">
        <f t="shared" si="3"/>
        <v>1530.3568357977481</v>
      </c>
      <c r="I44">
        <v>49</v>
      </c>
    </row>
    <row r="45" spans="1:9" ht="15.75" thickBot="1">
      <c r="A45" s="8" t="s">
        <v>49</v>
      </c>
      <c r="B45" s="4" t="s">
        <v>120</v>
      </c>
      <c r="C45" s="9">
        <v>31068109626</v>
      </c>
      <c r="D45" s="17">
        <f t="shared" si="2"/>
        <v>31.068109625999998</v>
      </c>
      <c r="E45" s="10">
        <v>17</v>
      </c>
      <c r="F45">
        <v>2019</v>
      </c>
      <c r="G45" s="16">
        <v>6829174</v>
      </c>
      <c r="H45" s="7">
        <f t="shared" si="3"/>
        <v>4549.3217226563565</v>
      </c>
      <c r="I45">
        <v>16</v>
      </c>
    </row>
    <row r="46" spans="1:9" ht="15.75" thickBot="1">
      <c r="A46" s="8" t="s">
        <v>50</v>
      </c>
      <c r="B46" s="4" t="s">
        <v>121</v>
      </c>
      <c r="C46" s="9">
        <v>330501521410</v>
      </c>
      <c r="D46" s="17">
        <f t="shared" si="2"/>
        <v>330.50152141000001</v>
      </c>
      <c r="E46" s="10">
        <v>1</v>
      </c>
      <c r="F46">
        <v>2019</v>
      </c>
      <c r="G46" s="16">
        <v>28995881</v>
      </c>
      <c r="H46" s="7">
        <f t="shared" si="3"/>
        <v>11398.223127277974</v>
      </c>
      <c r="I46">
        <v>2</v>
      </c>
    </row>
    <row r="47" spans="1:9" ht="15.75" thickBot="1">
      <c r="A47" s="8" t="s">
        <v>51</v>
      </c>
      <c r="B47" s="4" t="s">
        <v>122</v>
      </c>
      <c r="C47" s="9">
        <v>17343951719</v>
      </c>
      <c r="D47" s="17">
        <f t="shared" si="2"/>
        <v>17.343951719</v>
      </c>
      <c r="E47" s="10">
        <v>25</v>
      </c>
      <c r="F47">
        <v>2019</v>
      </c>
      <c r="G47" s="16">
        <v>3205958</v>
      </c>
      <c r="H47" s="7">
        <f t="shared" si="3"/>
        <v>5409.9123316649811</v>
      </c>
      <c r="I47">
        <v>11</v>
      </c>
    </row>
    <row r="48" spans="1:9" ht="15.75" thickBot="1">
      <c r="A48" s="8" t="s">
        <v>52</v>
      </c>
      <c r="B48" s="4" t="s">
        <v>123</v>
      </c>
      <c r="C48" s="9">
        <v>3021999099</v>
      </c>
      <c r="D48" s="17">
        <f t="shared" si="2"/>
        <v>3.0219990989999999</v>
      </c>
      <c r="E48" s="10">
        <v>45</v>
      </c>
      <c r="F48">
        <v>2019</v>
      </c>
      <c r="G48" s="16">
        <v>623989</v>
      </c>
      <c r="H48" s="7">
        <f t="shared" si="3"/>
        <v>4843.0326480114236</v>
      </c>
      <c r="I48">
        <v>13</v>
      </c>
    </row>
    <row r="49" spans="1:9" ht="15.75" thickBot="1">
      <c r="A49" s="8" t="s">
        <v>53</v>
      </c>
      <c r="B49" s="4" t="s">
        <v>124</v>
      </c>
      <c r="C49" s="9">
        <v>17914509343</v>
      </c>
      <c r="D49" s="17">
        <f t="shared" si="2"/>
        <v>17.914509342999999</v>
      </c>
      <c r="E49" s="10">
        <v>24</v>
      </c>
      <c r="F49">
        <v>2019</v>
      </c>
      <c r="G49" s="16">
        <v>8535519</v>
      </c>
      <c r="H49" s="7">
        <f t="shared" si="3"/>
        <v>2098.8189872226867</v>
      </c>
      <c r="I49">
        <v>43</v>
      </c>
    </row>
    <row r="50" spans="1:9">
      <c r="A50" s="8" t="s">
        <v>54</v>
      </c>
      <c r="B50" s="4" t="s">
        <v>125</v>
      </c>
      <c r="C50" s="8">
        <v>60121911195</v>
      </c>
      <c r="D50" s="17">
        <f t="shared" si="2"/>
        <v>60.121911195000003</v>
      </c>
      <c r="E50" s="10">
        <v>5</v>
      </c>
      <c r="F50">
        <v>2019</v>
      </c>
      <c r="G50" s="16">
        <v>7614893</v>
      </c>
      <c r="H50" s="7">
        <f t="shared" si="3"/>
        <v>7895.3061054173713</v>
      </c>
      <c r="I50">
        <v>5</v>
      </c>
    </row>
    <row r="51" spans="1:9" ht="15.75" thickBot="1">
      <c r="A51" s="8" t="s">
        <v>55</v>
      </c>
      <c r="B51" s="4" t="s">
        <v>126</v>
      </c>
      <c r="C51" s="8">
        <v>5919882681</v>
      </c>
      <c r="D51" s="17">
        <f t="shared" si="2"/>
        <v>5.9198826809999998</v>
      </c>
      <c r="E51" s="10">
        <v>38</v>
      </c>
      <c r="F51">
        <v>2019</v>
      </c>
      <c r="G51" s="16">
        <v>1792147</v>
      </c>
      <c r="H51" s="7">
        <f t="shared" si="3"/>
        <v>3303.2349918840364</v>
      </c>
      <c r="I51">
        <v>34</v>
      </c>
    </row>
    <row r="52" spans="1:9" ht="15.75" thickBot="1">
      <c r="A52" s="11" t="s">
        <v>56</v>
      </c>
      <c r="B52" s="4" t="s">
        <v>127</v>
      </c>
      <c r="C52" s="11">
        <v>21669105256</v>
      </c>
      <c r="D52" s="17">
        <f t="shared" si="2"/>
        <v>21.669105256000002</v>
      </c>
      <c r="E52" s="12">
        <v>22</v>
      </c>
      <c r="F52" s="12">
        <v>2019</v>
      </c>
      <c r="G52" s="16">
        <v>5822434</v>
      </c>
      <c r="H52" s="7">
        <f t="shared" si="3"/>
        <v>3721.6575157399807</v>
      </c>
      <c r="I52">
        <v>31</v>
      </c>
    </row>
    <row r="53" spans="1:9" ht="15.75" thickBot="1">
      <c r="A53" s="11" t="s">
        <v>57</v>
      </c>
      <c r="B53" s="4" t="s">
        <v>128</v>
      </c>
      <c r="C53" s="11">
        <v>1366043782</v>
      </c>
      <c r="D53" s="17">
        <f t="shared" si="2"/>
        <v>1.366043782</v>
      </c>
      <c r="E53" s="12">
        <v>49</v>
      </c>
      <c r="F53" s="12">
        <v>2019</v>
      </c>
      <c r="G53" s="16">
        <v>578759</v>
      </c>
      <c r="H53" s="7">
        <f t="shared" si="3"/>
        <v>2360.298124089647</v>
      </c>
      <c r="I53">
        <v>39</v>
      </c>
    </row>
  </sheetData>
  <sortState xmlns:xlrd2="http://schemas.microsoft.com/office/spreadsheetml/2017/richdata2" ref="A2:I53">
    <sortCondition ref="A2"/>
  </sortState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>
      <selection activeCell="C9" sqref="C9"/>
    </sheetView>
  </sheetViews>
  <sheetFormatPr defaultRowHeight="15"/>
  <cols>
    <col min="1" max="1" width="41.85546875" customWidth="1"/>
    <col min="2" max="2" width="9.5703125" bestFit="1" customWidth="1"/>
  </cols>
  <sheetData>
    <row r="1" spans="1:2">
      <c r="A1" s="15" t="s">
        <v>149</v>
      </c>
    </row>
    <row r="2" spans="1:2">
      <c r="A2" s="1" t="s">
        <v>150</v>
      </c>
    </row>
    <row r="3" spans="1:2">
      <c r="A3" t="s">
        <v>151</v>
      </c>
      <c r="B3" s="2"/>
    </row>
  </sheetData>
  <hyperlinks>
    <hyperlink ref="A2" r:id="rId1" xr:uid="{00000000-0004-0000-03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fcbf6-48c5-4daf-971b-c5fe77e9609f" xsi:nil="true"/>
    <lcf76f155ced4ddcb4097134ff3c332f xmlns="f40b3bed-991c-4f1f-9472-bc970bd8a5cf">
      <Terms xmlns="http://schemas.microsoft.com/office/infopath/2007/PartnerControls"/>
    </lcf76f155ced4ddcb4097134ff3c332f>
    <RequestID xmlns="f40b3bed-991c-4f1f-9472-bc970bd8a5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EAAB423C2AD4F9E716C964328C15F" ma:contentTypeVersion="18" ma:contentTypeDescription="Create a new document." ma:contentTypeScope="" ma:versionID="cdd5268250c321676f26e4a3e89d0bcf">
  <xsd:schema xmlns:xsd="http://www.w3.org/2001/XMLSchema" xmlns:xs="http://www.w3.org/2001/XMLSchema" xmlns:p="http://schemas.microsoft.com/office/2006/metadata/properties" xmlns:ns2="f40b3bed-991c-4f1f-9472-bc970bd8a5cf" xmlns:ns3="acafcbf6-48c5-4daf-971b-c5fe77e9609f" targetNamespace="http://schemas.microsoft.com/office/2006/metadata/properties" ma:root="true" ma:fieldsID="8dc3d7c411540a46c4009839e916b7b2" ns2:_="" ns3:_="">
    <xsd:import namespace="f40b3bed-991c-4f1f-9472-bc970bd8a5cf"/>
    <xsd:import namespace="acafcbf6-48c5-4daf-971b-c5fe77e96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questID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3bed-991c-4f1f-9472-bc970bd8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questID" ma:index="21" nillable="true" ma:displayName="RequestID" ma:format="Dropdown" ma:internalName="RequestI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cbf6-48c5-4daf-971b-c5fe77e960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efc701-9f1f-4a85-8cd8-3211bcae7aac}" ma:internalName="TaxCatchAll" ma:showField="CatchAllData" ma:web="acafcbf6-48c5-4daf-971b-c5fe77e96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4F8E6-2631-4C43-A264-B5A021085197}"/>
</file>

<file path=customXml/itemProps2.xml><?xml version="1.0" encoding="utf-8"?>
<ds:datastoreItem xmlns:ds="http://schemas.openxmlformats.org/officeDocument/2006/customXml" ds:itemID="{19D4126F-C00B-4C0E-9316-CAF86E6FE720}"/>
</file>

<file path=customXml/itemProps3.xml><?xml version="1.0" encoding="utf-8"?>
<ds:datastoreItem xmlns:ds="http://schemas.openxmlformats.org/officeDocument/2006/customXml" ds:itemID="{6FBF075B-AAB0-4647-8EB4-F8FC7829C4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 Olson</dc:creator>
  <cp:keywords/>
  <dc:description/>
  <cp:lastModifiedBy/>
  <cp:revision/>
  <dcterms:created xsi:type="dcterms:W3CDTF">2015-06-24T14:42:58Z</dcterms:created>
  <dcterms:modified xsi:type="dcterms:W3CDTF">2026-01-13T14:34:08Z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0x010100EA4EAAB423C2AD4F9E716C964328C15F</vt:lpwstr>
  </property>
</Properties>
</file>