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2"/>
  <workbookPr/>
  <mc:AlternateContent xmlns:mc="http://schemas.openxmlformats.org/markup-compatibility/2006">
    <mc:Choice Requires="x15">
      <x15ac:absPath xmlns:x15ac="http://schemas.microsoft.com/office/spreadsheetml/2010/11/ac" url="S:\Groups\CARD\AEO\Compare\Compare Tableau\US Metros\Excel files\Economy\Hyperlink files\"/>
    </mc:Choice>
  </mc:AlternateContent>
  <xr:revisionPtr revIDLastSave="0" documentId="8_{46B33375-9620-4756-A664-730F403D08EB}" xr6:coauthVersionLast="47" xr6:coauthVersionMax="47" xr10:uidLastSave="{00000000-0000-0000-0000-000000000000}"/>
  <bookViews>
    <workbookView xWindow="-28920" yWindow="-120" windowWidth="29040" windowHeight="15720" tabRatio="718" xr2:uid="{00000000-000D-0000-FFFF-FFFF00000000}"/>
  </bookViews>
  <sheets>
    <sheet name="Data" sheetId="28" r:id="rId1"/>
    <sheet name="Source" sheetId="29" r:id="rId2"/>
    <sheet name="2021 Prep" sheetId="25" state="hidden" r:id="rId3"/>
    <sheet name="2019 from TM" sheetId="18" state="hidden" r:id="rId4"/>
    <sheet name="2021" sheetId="24" state="hidden" r:id="rId5"/>
    <sheet name="2022 Partial" sheetId="26" state="hidden" r:id="rId6"/>
  </sheets>
  <definedNames>
    <definedName name="_xlnm._FilterDatabase" localSheetId="2" hidden="1">'2021 Prep'!$A$1:$I$32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25" l="1"/>
  <c r="D4" i="25"/>
  <c r="E4" i="25" s="1"/>
  <c r="D3" i="25"/>
  <c r="E6" i="25" s="1"/>
  <c r="D32" i="25"/>
  <c r="H3" i="25"/>
  <c r="H4" i="25"/>
  <c r="H5" i="25"/>
  <c r="H6" i="25"/>
  <c r="H7" i="25"/>
  <c r="H8" i="25"/>
  <c r="H9" i="25"/>
  <c r="H10" i="25"/>
  <c r="H11" i="25"/>
  <c r="H12" i="25"/>
  <c r="H13" i="25"/>
  <c r="H14" i="25"/>
  <c r="H15" i="25"/>
  <c r="H16" i="25"/>
  <c r="H17" i="25"/>
  <c r="H18" i="25"/>
  <c r="H19" i="25"/>
  <c r="H20" i="25"/>
  <c r="H21" i="25"/>
  <c r="H22" i="25"/>
  <c r="H23" i="25"/>
  <c r="H24" i="25"/>
  <c r="H25" i="25"/>
  <c r="H26" i="25"/>
  <c r="H27" i="25"/>
  <c r="H28" i="25"/>
  <c r="H29" i="25"/>
  <c r="H30" i="25"/>
  <c r="H31" i="25"/>
  <c r="H32" i="25"/>
  <c r="H2" i="25"/>
  <c r="E19" i="25" l="1"/>
  <c r="E31" i="25"/>
  <c r="E16" i="25"/>
  <c r="E29" i="25"/>
  <c r="E13" i="25"/>
  <c r="E2" i="25"/>
  <c r="E12" i="25"/>
  <c r="E27" i="25"/>
  <c r="E11" i="25"/>
  <c r="E5" i="25"/>
  <c r="E20" i="25"/>
  <c r="E3" i="25"/>
  <c r="E28" i="25"/>
  <c r="E24" i="25"/>
  <c r="E8" i="25"/>
  <c r="E26" i="25"/>
  <c r="E18" i="25"/>
  <c r="E10" i="25"/>
  <c r="I22" i="25"/>
  <c r="E25" i="25"/>
  <c r="E17" i="25"/>
  <c r="E9" i="25"/>
  <c r="E23" i="25"/>
  <c r="E15" i="25"/>
  <c r="E7" i="25"/>
  <c r="E30" i="25"/>
  <c r="E22" i="25"/>
  <c r="E14" i="25"/>
  <c r="I7" i="25"/>
  <c r="I31" i="25"/>
  <c r="I6" i="25"/>
  <c r="I21" i="25"/>
  <c r="I15" i="25"/>
  <c r="I8" i="25"/>
  <c r="I23" i="25"/>
  <c r="I14" i="25"/>
  <c r="I30" i="25"/>
  <c r="I5" i="25"/>
  <c r="I28" i="25"/>
  <c r="I4" i="25"/>
  <c r="I29" i="25"/>
  <c r="I20" i="25"/>
  <c r="I19" i="25"/>
  <c r="I11" i="25"/>
  <c r="I3" i="25"/>
  <c r="I13" i="25"/>
  <c r="I12" i="25"/>
  <c r="I27" i="25"/>
  <c r="I26" i="25"/>
  <c r="I18" i="25"/>
  <c r="I10" i="25"/>
  <c r="I9" i="25"/>
  <c r="I25" i="25"/>
  <c r="I17" i="25"/>
  <c r="I2" i="25"/>
  <c r="I24" i="25"/>
  <c r="I16" i="25"/>
</calcChain>
</file>

<file path=xl/sharedStrings.xml><?xml version="1.0" encoding="utf-8"?>
<sst xmlns="http://schemas.openxmlformats.org/spreadsheetml/2006/main" count="459" uniqueCount="150">
  <si>
    <t>Exports of Goods for the 30 Largest Metropolitan Areas, 2024</t>
  </si>
  <si>
    <t>Metropolitan Statistical Area</t>
  </si>
  <si>
    <t>Short Name</t>
  </si>
  <si>
    <t>Type</t>
  </si>
  <si>
    <t>Export Value</t>
  </si>
  <si>
    <t>Rank</t>
  </si>
  <si>
    <t>Atlanta-Sandy Springs-Roswell, GA</t>
  </si>
  <si>
    <t>Atlanta</t>
  </si>
  <si>
    <t>Exports Per Capita (Dollars)</t>
  </si>
  <si>
    <t>Austin-Round Rock-San Marcos, TX</t>
  </si>
  <si>
    <t>Austin</t>
  </si>
  <si>
    <t>Baltimore-Columbia-Towson, MD</t>
  </si>
  <si>
    <t>Baltimore</t>
  </si>
  <si>
    <t>Boston-Cambridge-Newton, MA-NH</t>
  </si>
  <si>
    <t>Boston</t>
  </si>
  <si>
    <t>Charlotte-Concord-Gastonia, NC-SC</t>
  </si>
  <si>
    <t>Charlotte</t>
  </si>
  <si>
    <t>Chicago-Naperville-Elgin, IL-IN</t>
  </si>
  <si>
    <t>Chicago</t>
  </si>
  <si>
    <t>Cincinnati, OH-KY-IN</t>
  </si>
  <si>
    <t>Cincinnati</t>
  </si>
  <si>
    <t>Dallas-Fort Worth-Arlington, TX</t>
  </si>
  <si>
    <t>Dallas</t>
  </si>
  <si>
    <t>Denver-Aurora-Centennial, CO</t>
  </si>
  <si>
    <t>Denver</t>
  </si>
  <si>
    <t>Detroit-Warren-Dearborn, MI</t>
  </si>
  <si>
    <t>Detroit</t>
  </si>
  <si>
    <t>Houston-Pasadena-The Woodlands, TX</t>
  </si>
  <si>
    <t>Houston</t>
  </si>
  <si>
    <t>Las Vegas-Henderson-North Las Vegas, NV</t>
  </si>
  <si>
    <t>Las Vegas</t>
  </si>
  <si>
    <t>Los Angeles-Long Beach-Anaheim, CA</t>
  </si>
  <si>
    <t>Los Angeles</t>
  </si>
  <si>
    <t>Miami-Fort Lauderdale-West Palm Beach, FL</t>
  </si>
  <si>
    <t>Miami</t>
  </si>
  <si>
    <t>Minneapolis-St. Paul-Bloomington, MN-WI</t>
  </si>
  <si>
    <t>MINNEAPOLIS-ST. PAUL</t>
  </si>
  <si>
    <t>New York-Newark-Jersey City, NY-NJ</t>
  </si>
  <si>
    <t>New York</t>
  </si>
  <si>
    <t>Orlando-Kissimmee-Sanford, FL</t>
  </si>
  <si>
    <t>Orlando</t>
  </si>
  <si>
    <t>Philadelphia-Camden-Wilmington, PA-NJ-DE-MD</t>
  </si>
  <si>
    <t>Philadelphia</t>
  </si>
  <si>
    <t>Phoenix-Mesa-Chandler, AZ</t>
  </si>
  <si>
    <t>Phoenix</t>
  </si>
  <si>
    <t>Pittsburgh, PA</t>
  </si>
  <si>
    <t>Pittsburgh</t>
  </si>
  <si>
    <t>Portland-Vancouver-Hillsboro, OR-WA</t>
  </si>
  <si>
    <t>Portland</t>
  </si>
  <si>
    <t>Riverside-San Bernardino-Ontario, CA</t>
  </si>
  <si>
    <t>Riverside</t>
  </si>
  <si>
    <t>Sacramento-Roseville-Folsom, CA</t>
  </si>
  <si>
    <t>Sacramento</t>
  </si>
  <si>
    <t>San Antonio-New Braunfels, TX</t>
  </si>
  <si>
    <t>San Antonio</t>
  </si>
  <si>
    <t>San Diego-Chula Vista-Carlsbad, CA</t>
  </si>
  <si>
    <t>San Diego</t>
  </si>
  <si>
    <t>San Francisco-Oakland-Fremont, CA</t>
  </si>
  <si>
    <t>San Francisco</t>
  </si>
  <si>
    <t>Seattle-Tacoma-Bellevue, WA</t>
  </si>
  <si>
    <t>Seattle</t>
  </si>
  <si>
    <t>St. Louis, MO-IL</t>
  </si>
  <si>
    <t>St. Louis</t>
  </si>
  <si>
    <t>Tampa-St. Petersburg-Clearwater, FL</t>
  </si>
  <si>
    <t>Tampa</t>
  </si>
  <si>
    <t>Washington-Arlington-Alexandria, DC-VA-MD-WV</t>
  </si>
  <si>
    <t>Washington</t>
  </si>
  <si>
    <t>*United States</t>
  </si>
  <si>
    <t>US</t>
  </si>
  <si>
    <t>Total Exports (Billions of Dollars)</t>
  </si>
  <si>
    <t xml:space="preserve">Source: </t>
  </si>
  <si>
    <t xml:space="preserve">Census Bureau, U.S. Department of Commerce, International Trade Administration (https://tinyurl.com/33spcprb), accessed April 2026. </t>
  </si>
  <si>
    <t>Last update: April 2026.</t>
  </si>
  <si>
    <t>Exports (Millions)</t>
  </si>
  <si>
    <t>Exports (Billions)</t>
  </si>
  <si>
    <t xml:space="preserve">Population </t>
  </si>
  <si>
    <t>Population (Millions)</t>
  </si>
  <si>
    <t>Exports per Capita</t>
  </si>
  <si>
    <t>Rank Exports per Capita</t>
  </si>
  <si>
    <t xml:space="preserve">Atlanta-Sandy Springs-Roswell, GA </t>
  </si>
  <si>
    <t>Austin-Round Rock-Georgetown, TX</t>
  </si>
  <si>
    <t>Chicago-Naperville-Elgin, IL-IN-WI</t>
  </si>
  <si>
    <t>Denver-Aurora-Lakewood, CO</t>
  </si>
  <si>
    <t>Houston-The Woodlands-Sugar Land, TX</t>
  </si>
  <si>
    <t>Las Vegas-Henderson-Paradise, NV</t>
  </si>
  <si>
    <t>Miami-Fort Lauderdale-Pompano Beach, FL</t>
  </si>
  <si>
    <t>New York-Newark-Jersey City, NY-NJ-PA</t>
  </si>
  <si>
    <t>San Francisco-Oakland-Berkeley, CA</t>
  </si>
  <si>
    <t>2019 U.S. Exports by Metropolitan Area</t>
  </si>
  <si>
    <t>in millions of U.S. dollars, not seasonally adjusted</t>
  </si>
  <si>
    <t>2019 Q4</t>
  </si>
  <si>
    <t>2019 Q3</t>
  </si>
  <si>
    <t>2019 Q2</t>
  </si>
  <si>
    <t>2019 Q1</t>
  </si>
  <si>
    <t>Annual 2019</t>
  </si>
  <si>
    <t>Annual 2018</t>
  </si>
  <si>
    <t>Total Exports</t>
  </si>
  <si>
    <t>All Metropolitan (1)</t>
  </si>
  <si>
    <t>Selected Northeast Total</t>
  </si>
  <si>
    <t>Philadelphia-Camden-Wilmington, PA-NJ-DE-MD (2)</t>
  </si>
  <si>
    <t>Hartford-East Hartford-Middletown, CT</t>
  </si>
  <si>
    <t>Bridgeport-Stamford-Norwalk, CT</t>
  </si>
  <si>
    <t>Providence-Warwick, RI-MA</t>
  </si>
  <si>
    <t>Buffalo-Cheektowaga, NY</t>
  </si>
  <si>
    <t>Rochester, NY</t>
  </si>
  <si>
    <t>Allentown-Bethlehem-Easton, PA-NJ</t>
  </si>
  <si>
    <t>Selected Midwest Total</t>
  </si>
  <si>
    <t>Indianapolis-Carmel-Anderson, IN</t>
  </si>
  <si>
    <t>Cleveland-Elyria, OH</t>
  </si>
  <si>
    <t>Peoria, IL</t>
  </si>
  <si>
    <t>Milwaukee-Waukesha, WI</t>
  </si>
  <si>
    <t>Kansas City, MO-KS</t>
  </si>
  <si>
    <t>Columbus, OH</t>
  </si>
  <si>
    <t>Selected South Total</t>
  </si>
  <si>
    <t>New Orleans-Metairie, LA</t>
  </si>
  <si>
    <t>El Paso, TX</t>
  </si>
  <si>
    <t>Cincinnati, OH-KY-IN (2)</t>
  </si>
  <si>
    <t>Atlanta-Sandy Springs-Alpharetta, GA</t>
  </si>
  <si>
    <t>Greenville-Anderson, SC</t>
  </si>
  <si>
    <t>Selected West Total</t>
  </si>
  <si>
    <t>San Jose-Sunnyvale-Santa Clara, CA</t>
  </si>
  <si>
    <t>Salt Lake City, UT</t>
  </si>
  <si>
    <t>Other (3)</t>
  </si>
  <si>
    <t xml:space="preserve">(1) Metropolitan Statistical Area is a geographic entity delineated by the Office of Management and Budget for use by federal statistical agencies. Metropolitan statistical areas consist of the county or counties (or equivalent entities) associated with at least one urbanized area of at least 50,000 population, plus adjacent counties having a high degree of social and economic integration with the core as measured through commuting ties. </t>
  </si>
  <si>
    <t>(2) Metropolitan Areas that overlap multiple regions were assigned one region based on majority export value in 2016.</t>
  </si>
  <si>
    <t>(3) Contains micropolitan areas and ZIP codes that do not match to metropolitan or micropolitan areas. "Other" equals  "Total Exports"</t>
  </si>
  <si>
    <t>minus "All Metropolitan".</t>
  </si>
  <si>
    <t>NOTES:</t>
  </si>
  <si>
    <t>* Total Exports do not include timing adjustments and Canadian revisions.</t>
  </si>
  <si>
    <t>* For information on data sources, definitions, and details concerning what is included in the selected metropolitan</t>
  </si>
  <si>
    <t>areas, see the Metropolitan Area section of the Guide to Foreign Trade Statistics at: http://www.census.gov/foreign-trade/guide/sec2.html#state</t>
  </si>
  <si>
    <t>Source: U.S. Census Bureau; U.S. Exports by Metropolitan Area, June 16, 2020.</t>
  </si>
  <si>
    <t>U.S. Exports by Metropolitan Area</t>
  </si>
  <si>
    <t>2021 Q4</t>
  </si>
  <si>
    <t>2021 Q3</t>
  </si>
  <si>
    <t>2021 Q2</t>
  </si>
  <si>
    <t>2021 Q1</t>
  </si>
  <si>
    <t>2020 Q4</t>
  </si>
  <si>
    <t>2021 Annual</t>
  </si>
  <si>
    <t>2020 Annual</t>
  </si>
  <si>
    <t xml:space="preserve">(3) Contains micropolitan areas and ZIP codes that do not match to metropolitan or micropolitan areas. "Other" equals  "Total Exports" </t>
  </si>
  <si>
    <t xml:space="preserve">* For information on data sources, definitions, and details concerning what is included in the selected metropolitan areas, see the Metropolitan Area section of the Guide to Foreign Trade Statistics at: http://www.census.gov/foreign-trade/guide/sec2.html#state </t>
  </si>
  <si>
    <t>Source: U.S. Census Bureau; U.S. Exports by Metropolitan Area, March 15, 2022.</t>
  </si>
  <si>
    <t>2022 Q2</t>
  </si>
  <si>
    <t>2022 Q1</t>
  </si>
  <si>
    <t>2022 Jan-Jun</t>
  </si>
  <si>
    <t>2021 Jan-Jun</t>
  </si>
  <si>
    <t xml:space="preserve">* For information on data sources, definitions, and details concerning what is included in the selected metropolitan areas, see the Metropolitan Area section of the Guide to Foreign Trade Statistics at: http://www.census.gov/foreign-trade/guide/sec2.html#state. </t>
  </si>
  <si>
    <t>The next release is scheduled for December 15, 2022.</t>
  </si>
  <si>
    <t>Source: U.S. Census Bureau; U.S. Exports by Metropolitan Area, September 15,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</si>
</sst>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0_);_(* \(#,##0.0\);_(* &quot;-&quot;??_);_(@_)"/>
    <numFmt numFmtId="165" formatCode="0.0"/>
    <numFmt numFmtId="166" formatCode="_(* #,##0_);_(* \(#,##0\);_(* &quot;-&quot;??_);_(@_)"/>
    <numFmt numFmtId="167" formatCode="_(&quot;$&quot;* #,##0.0_);_(&quot;$&quot;* \(#,##0.0\);_(&quot;$&quot;* &quot;-&quot;??_);_(@_)"/>
    <numFmt numFmtId="168" formatCode="_(&quot;$&quot;* #,##0_);_(&quot;$&quot;* \(#,##0\);_(&quot;$&quot;* &quot;-&quot;??_);_(@_)"/>
  </numFmts>
  <fonts count="24">
    <font>
      <sz val="11"/>
      <color theme="1"/>
      <name val="Calibri"/>
      <family val="2"/>
      <scheme val="minor"/>
    </font>
    <font>
      <sz val="11"/>
      <color theme="1"/>
      <name val="Calibri"/>
      <family val="2"/>
      <scheme val="minor"/>
    </font>
    <font>
      <sz val="11"/>
      <color indexed="8"/>
      <name val="Calibri"/>
      <family val="2"/>
      <scheme val="minor"/>
    </font>
    <font>
      <b/>
      <sz val="11"/>
      <color indexed="8"/>
      <name val="Calibri"/>
      <family val="2"/>
      <scheme val="minor"/>
    </font>
    <font>
      <sz val="10"/>
      <name val="Arial"/>
      <family val="2"/>
    </font>
    <font>
      <b/>
      <sz val="11"/>
      <color theme="1"/>
      <name val="Calibri"/>
      <family val="2"/>
      <scheme val="minor"/>
    </font>
    <font>
      <sz val="11"/>
      <color rgb="FFFF0000"/>
      <name val="Calibri"/>
      <family val="2"/>
      <scheme val="minor"/>
    </font>
    <font>
      <b/>
      <sz val="16"/>
      <color theme="1"/>
      <name val="Calibri"/>
      <family val="2"/>
      <scheme val="minor"/>
    </font>
    <font>
      <sz val="14"/>
      <color theme="1"/>
      <name val="Calibri"/>
      <family val="2"/>
      <scheme val="minor"/>
    </font>
    <font>
      <sz val="11"/>
      <name val="Calibri"/>
      <family val="2"/>
      <scheme val="minor"/>
    </font>
    <font>
      <b/>
      <sz val="16"/>
      <color rgb="FF000000"/>
      <name val="Calibri"/>
      <family val="2"/>
      <scheme val="minor"/>
    </font>
    <font>
      <sz val="11"/>
      <color rgb="FF000000"/>
      <name val="Calibri"/>
      <family val="2"/>
      <scheme val="minor"/>
    </font>
    <font>
      <sz val="14"/>
      <color rgb="FF000000"/>
      <name val="Calibri"/>
      <family val="2"/>
      <scheme val="minor"/>
    </font>
    <font>
      <b/>
      <sz val="11"/>
      <color rgb="FF000000"/>
      <name val="Calibri"/>
      <family val="2"/>
      <scheme val="minor"/>
    </font>
    <font>
      <b/>
      <sz val="10"/>
      <color rgb="FF000000"/>
      <name val="Calibri"/>
      <family val="2"/>
      <scheme val="minor"/>
    </font>
    <font>
      <sz val="10"/>
      <color rgb="FF000000"/>
      <name val="Calibri"/>
      <family val="2"/>
    </font>
    <font>
      <b/>
      <sz val="10"/>
      <name val="Arial"/>
      <family val="2"/>
    </font>
    <font>
      <sz val="10"/>
      <color theme="1"/>
      <name val="Calibri"/>
      <family val="2"/>
      <scheme val="minor"/>
    </font>
    <font>
      <sz val="18"/>
      <color theme="3"/>
      <name val="Calibri Light"/>
      <family val="2"/>
      <scheme val="major"/>
    </font>
    <font>
      <sz val="11"/>
      <color theme="1"/>
      <name val="Arial"/>
      <family val="2"/>
    </font>
    <font>
      <sz val="18"/>
      <color theme="3"/>
      <name val="Arial"/>
      <family val="2"/>
    </font>
    <font>
      <sz val="10"/>
      <color theme="1"/>
      <name val="Arial"/>
      <family val="2"/>
    </font>
    <font>
      <b/>
      <sz val="10"/>
      <color theme="1"/>
      <name val="Arial"/>
      <family val="2"/>
    </font>
    <font>
      <b/>
      <sz val="10"/>
      <color rgb="FF000000"/>
      <name val="Arial"/>
      <family val="2"/>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indexed="64"/>
      </left>
      <right style="thin">
        <color indexed="64"/>
      </right>
      <top/>
      <bottom/>
      <diagonal/>
    </border>
    <border>
      <left style="thin">
        <color indexed="64"/>
      </left>
      <right/>
      <top/>
      <bottom/>
      <diagonal/>
    </border>
    <border>
      <left/>
      <right/>
      <top style="medium">
        <color auto="1"/>
      </top>
      <bottom style="thin">
        <color auto="1"/>
      </bottom>
      <diagonal/>
    </border>
    <border>
      <left style="thin">
        <color indexed="64"/>
      </left>
      <right style="thin">
        <color indexed="64"/>
      </right>
      <top style="medium">
        <color auto="1"/>
      </top>
      <bottom style="thin">
        <color auto="1"/>
      </bottom>
      <diagonal/>
    </border>
    <border>
      <left style="thin">
        <color indexed="64"/>
      </left>
      <right/>
      <top style="medium">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auto="1"/>
      </bottom>
      <diagonal/>
    </border>
    <border>
      <left/>
      <right/>
      <top/>
      <bottom style="thin">
        <color indexed="64"/>
      </bottom>
      <diagonal/>
    </border>
    <border>
      <left style="thin">
        <color indexed="64"/>
      </left>
      <right style="thin">
        <color indexed="64"/>
      </right>
      <top/>
      <bottom style="thin">
        <color auto="1"/>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auto="1"/>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6">
    <xf numFmtId="0" fontId="0" fillId="0" borderId="0"/>
    <xf numFmtId="0" fontId="4" fillId="0" borderId="0"/>
    <xf numFmtId="43" fontId="1" fillId="0" borderId="0" applyFont="0" applyFill="0" applyBorder="0" applyAlignment="0" applyProtection="0"/>
    <xf numFmtId="0" fontId="1" fillId="0" borderId="0"/>
    <xf numFmtId="0" fontId="18" fillId="0" borderId="0" applyNumberFormat="0" applyFill="0" applyBorder="0" applyAlignment="0" applyProtection="0"/>
    <xf numFmtId="44" fontId="1" fillId="0" borderId="0" applyFont="0" applyFill="0" applyBorder="0" applyAlignment="0" applyProtection="0"/>
  </cellStyleXfs>
  <cellXfs count="108">
    <xf numFmtId="0" fontId="0" fillId="0" borderId="0" xfId="0"/>
    <xf numFmtId="0" fontId="7" fillId="0" borderId="0" xfId="0" applyFont="1"/>
    <xf numFmtId="0" fontId="8" fillId="0" borderId="0" xfId="0" applyFont="1"/>
    <xf numFmtId="0" fontId="5" fillId="0" borderId="1" xfId="0" applyFont="1" applyBorder="1" applyAlignment="1">
      <alignment horizontal="center" wrapText="1"/>
    </xf>
    <xf numFmtId="0" fontId="5" fillId="0" borderId="2" xfId="0" applyFont="1" applyBorder="1" applyAlignment="1">
      <alignment horizontal="center" wrapText="1"/>
    </xf>
    <xf numFmtId="0" fontId="5" fillId="0" borderId="0" xfId="0" applyFont="1" applyAlignment="1">
      <alignment horizontal="center" wrapText="1"/>
    </xf>
    <xf numFmtId="0" fontId="5" fillId="0" borderId="3" xfId="0" applyFont="1" applyBorder="1"/>
    <xf numFmtId="3" fontId="5" fillId="0" borderId="4" xfId="0" applyNumberFormat="1" applyFont="1" applyBorder="1"/>
    <xf numFmtId="3" fontId="5" fillId="0" borderId="5" xfId="0" applyNumberFormat="1" applyFont="1" applyBorder="1"/>
    <xf numFmtId="3" fontId="0" fillId="0" borderId="0" xfId="0" applyNumberFormat="1"/>
    <xf numFmtId="0" fontId="5" fillId="0" borderId="6" xfId="0" applyFont="1" applyBorder="1" applyAlignment="1">
      <alignment horizontal="left" indent="1"/>
    </xf>
    <xf numFmtId="3" fontId="5" fillId="0" borderId="7" xfId="0" applyNumberFormat="1" applyFont="1" applyBorder="1"/>
    <xf numFmtId="3" fontId="5" fillId="0" borderId="8" xfId="0" applyNumberFormat="1" applyFont="1" applyBorder="1"/>
    <xf numFmtId="0" fontId="5" fillId="0" borderId="0" xfId="0" applyFont="1" applyAlignment="1">
      <alignment horizontal="left" indent="2"/>
    </xf>
    <xf numFmtId="3" fontId="5" fillId="0" borderId="1" xfId="0" applyNumberFormat="1" applyFont="1" applyBorder="1"/>
    <xf numFmtId="3" fontId="5" fillId="0" borderId="2" xfId="0" applyNumberFormat="1" applyFont="1" applyBorder="1"/>
    <xf numFmtId="0" fontId="0" fillId="0" borderId="0" xfId="0" applyAlignment="1">
      <alignment horizontal="left" indent="3"/>
    </xf>
    <xf numFmtId="3" fontId="0" fillId="0" borderId="1" xfId="0" applyNumberFormat="1" applyBorder="1"/>
    <xf numFmtId="3" fontId="0" fillId="0" borderId="2" xfId="0" applyNumberFormat="1" applyBorder="1"/>
    <xf numFmtId="0" fontId="0" fillId="0" borderId="9" xfId="0" applyBorder="1" applyAlignment="1">
      <alignment horizontal="left" indent="3"/>
    </xf>
    <xf numFmtId="3" fontId="0" fillId="0" borderId="10" xfId="0" applyNumberFormat="1" applyBorder="1"/>
    <xf numFmtId="3" fontId="0" fillId="0" borderId="9" xfId="0" applyNumberFormat="1" applyBorder="1"/>
    <xf numFmtId="3" fontId="5" fillId="0" borderId="0" xfId="0" applyNumberFormat="1" applyFont="1"/>
    <xf numFmtId="0" fontId="6" fillId="0" borderId="0" xfId="0" applyFont="1" applyAlignment="1">
      <alignment horizontal="left" indent="3"/>
    </xf>
    <xf numFmtId="3" fontId="6" fillId="0" borderId="1" xfId="0" applyNumberFormat="1" applyFont="1" applyBorder="1"/>
    <xf numFmtId="3" fontId="6" fillId="0" borderId="0" xfId="0" applyNumberFormat="1" applyFont="1"/>
    <xf numFmtId="0" fontId="6" fillId="0" borderId="0" xfId="0" applyFont="1"/>
    <xf numFmtId="0" fontId="5" fillId="0" borderId="11" xfId="0" applyFont="1" applyBorder="1" applyAlignment="1">
      <alignment horizontal="left" indent="1"/>
    </xf>
    <xf numFmtId="3" fontId="0" fillId="0" borderId="12" xfId="0" applyNumberFormat="1" applyBorder="1"/>
    <xf numFmtId="3" fontId="0" fillId="0" borderId="11" xfId="0" applyNumberFormat="1" applyBorder="1"/>
    <xf numFmtId="0" fontId="9" fillId="0" borderId="0" xfId="0" applyFont="1"/>
    <xf numFmtId="0" fontId="10" fillId="0" borderId="0" xfId="0" applyFont="1"/>
    <xf numFmtId="0" fontId="11" fillId="0" borderId="0" xfId="0" applyFont="1"/>
    <xf numFmtId="0" fontId="12" fillId="0" borderId="0" xfId="0" applyFont="1" applyAlignment="1">
      <alignment horizontal="left"/>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0" xfId="0" applyFont="1" applyAlignment="1">
      <alignment horizontal="center" wrapText="1"/>
    </xf>
    <xf numFmtId="0" fontId="13" fillId="0" borderId="3" xfId="0" applyFont="1" applyBorder="1"/>
    <xf numFmtId="3" fontId="13" fillId="0" borderId="4" xfId="0" applyNumberFormat="1" applyFont="1" applyBorder="1"/>
    <xf numFmtId="3" fontId="13" fillId="0" borderId="5" xfId="0" applyNumberFormat="1" applyFont="1" applyBorder="1"/>
    <xf numFmtId="0" fontId="13" fillId="0" borderId="6" xfId="0" applyFont="1" applyBorder="1" applyAlignment="1">
      <alignment horizontal="left" indent="1"/>
    </xf>
    <xf numFmtId="3" fontId="13" fillId="0" borderId="7" xfId="0" applyNumberFormat="1" applyFont="1" applyBorder="1"/>
    <xf numFmtId="3" fontId="13" fillId="0" borderId="8" xfId="0" applyNumberFormat="1" applyFont="1" applyBorder="1"/>
    <xf numFmtId="0" fontId="13" fillId="0" borderId="0" xfId="0" applyFont="1" applyAlignment="1">
      <alignment horizontal="left" indent="2"/>
    </xf>
    <xf numFmtId="3" fontId="13" fillId="0" borderId="1" xfId="0" applyNumberFormat="1" applyFont="1" applyBorder="1"/>
    <xf numFmtId="3" fontId="13" fillId="0" borderId="2" xfId="0" applyNumberFormat="1" applyFont="1" applyBorder="1"/>
    <xf numFmtId="3" fontId="13" fillId="0" borderId="14" xfId="0" applyNumberFormat="1" applyFont="1" applyBorder="1"/>
    <xf numFmtId="3" fontId="13" fillId="0" borderId="0" xfId="0" applyNumberFormat="1" applyFont="1"/>
    <xf numFmtId="0" fontId="11" fillId="0" borderId="0" xfId="0" applyFont="1" applyAlignment="1">
      <alignment horizontal="left" indent="3"/>
    </xf>
    <xf numFmtId="3" fontId="11" fillId="0" borderId="1" xfId="0" applyNumberFormat="1" applyFont="1" applyBorder="1"/>
    <xf numFmtId="3" fontId="11" fillId="0" borderId="2" xfId="0" applyNumberFormat="1" applyFont="1" applyBorder="1"/>
    <xf numFmtId="3" fontId="11" fillId="0" borderId="0" xfId="0" applyNumberFormat="1" applyFont="1"/>
    <xf numFmtId="0" fontId="11" fillId="0" borderId="1" xfId="0" applyFont="1" applyBorder="1"/>
    <xf numFmtId="0" fontId="11" fillId="0" borderId="2" xfId="0" applyFont="1" applyBorder="1"/>
    <xf numFmtId="0" fontId="13" fillId="0" borderId="13" xfId="0" applyFont="1" applyBorder="1" applyAlignment="1">
      <alignment horizontal="left" indent="2"/>
    </xf>
    <xf numFmtId="3" fontId="13" fillId="0" borderId="15" xfId="0" applyNumberFormat="1" applyFont="1" applyBorder="1"/>
    <xf numFmtId="3" fontId="13" fillId="0" borderId="13" xfId="0" applyNumberFormat="1" applyFont="1" applyBorder="1"/>
    <xf numFmtId="3" fontId="11" fillId="0" borderId="10" xfId="0" applyNumberFormat="1" applyFont="1" applyBorder="1"/>
    <xf numFmtId="3" fontId="11" fillId="0" borderId="9" xfId="0" applyNumberFormat="1" applyFont="1" applyBorder="1"/>
    <xf numFmtId="3" fontId="11" fillId="0" borderId="17" xfId="0" applyNumberFormat="1" applyFont="1" applyBorder="1"/>
    <xf numFmtId="0" fontId="13" fillId="0" borderId="11" xfId="0" applyFont="1" applyBorder="1" applyAlignment="1">
      <alignment horizontal="left" indent="1"/>
    </xf>
    <xf numFmtId="3" fontId="11" fillId="0" borderId="12" xfId="0" applyNumberFormat="1" applyFont="1" applyBorder="1"/>
    <xf numFmtId="3" fontId="11" fillId="0" borderId="16" xfId="0" applyNumberFormat="1" applyFont="1" applyBorder="1"/>
    <xf numFmtId="0" fontId="11" fillId="0" borderId="7" xfId="0" applyFont="1" applyBorder="1"/>
    <xf numFmtId="0" fontId="14" fillId="0" borderId="7" xfId="0" applyFont="1" applyBorder="1" applyAlignment="1">
      <alignment horizontal="center" vertical="center" wrapText="1"/>
    </xf>
    <xf numFmtId="0" fontId="13" fillId="0" borderId="7" xfId="0" applyFont="1" applyBorder="1" applyAlignment="1">
      <alignment horizontal="center" wrapText="1"/>
    </xf>
    <xf numFmtId="3" fontId="11" fillId="0" borderId="7" xfId="0" applyNumberFormat="1" applyFont="1" applyBorder="1"/>
    <xf numFmtId="0" fontId="0" fillId="0" borderId="7" xfId="0" applyBorder="1"/>
    <xf numFmtId="3" fontId="15" fillId="0" borderId="0" xfId="0" applyNumberFormat="1" applyFont="1" applyAlignment="1" applyProtection="1">
      <alignment horizontal="right"/>
      <protection locked="0"/>
    </xf>
    <xf numFmtId="0" fontId="3" fillId="0" borderId="7" xfId="1" applyFont="1" applyBorder="1" applyAlignment="1">
      <alignment horizontal="left" vertical="top" wrapText="1"/>
    </xf>
    <xf numFmtId="0" fontId="2" fillId="0" borderId="7" xfId="0" applyFont="1" applyBorder="1" applyAlignment="1">
      <alignment horizontal="left" vertical="top" wrapText="1"/>
    </xf>
    <xf numFmtId="0" fontId="16" fillId="2" borderId="7" xfId="0" applyFont="1" applyFill="1" applyBorder="1"/>
    <xf numFmtId="0" fontId="3" fillId="2" borderId="7" xfId="0" applyFont="1" applyFill="1" applyBorder="1" applyAlignment="1">
      <alignment horizontal="left" vertical="top" wrapText="1"/>
    </xf>
    <xf numFmtId="166" fontId="0" fillId="0" borderId="7" xfId="2" applyNumberFormat="1" applyFont="1" applyBorder="1"/>
    <xf numFmtId="166" fontId="16" fillId="2" borderId="7" xfId="2" applyNumberFormat="1" applyFont="1" applyFill="1" applyBorder="1"/>
    <xf numFmtId="0" fontId="4" fillId="0" borderId="7" xfId="0" applyFont="1" applyBorder="1"/>
    <xf numFmtId="165" fontId="11" fillId="0" borderId="7" xfId="0" applyNumberFormat="1" applyFont="1" applyBorder="1"/>
    <xf numFmtId="3" fontId="17" fillId="0" borderId="7" xfId="0" applyNumberFormat="1" applyFont="1" applyBorder="1" applyAlignment="1" applyProtection="1">
      <alignment horizontal="right"/>
      <protection locked="0"/>
    </xf>
    <xf numFmtId="3" fontId="13" fillId="2" borderId="7" xfId="0" applyNumberFormat="1" applyFont="1" applyFill="1" applyBorder="1"/>
    <xf numFmtId="165" fontId="13" fillId="2" borderId="7" xfId="0" applyNumberFormat="1" applyFont="1" applyFill="1" applyBorder="1"/>
    <xf numFmtId="0" fontId="13" fillId="2" borderId="7" xfId="0" applyFont="1" applyFill="1" applyBorder="1"/>
    <xf numFmtId="164" fontId="0" fillId="0" borderId="7" xfId="2" applyNumberFormat="1" applyFont="1" applyBorder="1"/>
    <xf numFmtId="164" fontId="5" fillId="2" borderId="7" xfId="2" applyNumberFormat="1" applyFont="1" applyFill="1" applyBorder="1"/>
    <xf numFmtId="43" fontId="11" fillId="0" borderId="7" xfId="0" applyNumberFormat="1" applyFont="1" applyBorder="1"/>
    <xf numFmtId="43" fontId="13" fillId="2" borderId="7" xfId="0" applyNumberFormat="1" applyFont="1" applyFill="1" applyBorder="1"/>
    <xf numFmtId="0" fontId="13" fillId="2" borderId="0" xfId="0" applyFont="1" applyFill="1"/>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3" fontId="13" fillId="0" borderId="10" xfId="0" applyNumberFormat="1" applyFont="1" applyBorder="1"/>
    <xf numFmtId="3" fontId="11" fillId="0" borderId="11" xfId="0" applyNumberFormat="1" applyFont="1" applyBorder="1"/>
    <xf numFmtId="0" fontId="19" fillId="0" borderId="0" xfId="0" applyFont="1"/>
    <xf numFmtId="0" fontId="11" fillId="0" borderId="0" xfId="0" applyFont="1" applyAlignment="1">
      <alignment horizontal="left" vertical="top" wrapText="1"/>
    </xf>
    <xf numFmtId="0" fontId="9" fillId="0" borderId="0" xfId="0" applyFont="1" applyAlignment="1">
      <alignment horizontal="left" vertical="top"/>
    </xf>
    <xf numFmtId="0" fontId="11" fillId="0" borderId="0" xfId="0" applyFont="1" applyAlignment="1">
      <alignment horizontal="left"/>
    </xf>
    <xf numFmtId="0" fontId="20" fillId="0" borderId="0" xfId="4" applyFont="1" applyAlignment="1">
      <alignment horizontal="left"/>
    </xf>
    <xf numFmtId="0" fontId="20" fillId="0" borderId="0" xfId="4" applyFont="1" applyAlignment="1">
      <alignment horizontal="center"/>
    </xf>
    <xf numFmtId="0" fontId="21" fillId="0" borderId="0" xfId="0" applyFont="1"/>
    <xf numFmtId="0" fontId="22" fillId="0" borderId="0" xfId="0" applyFont="1"/>
    <xf numFmtId="164" fontId="21" fillId="0" borderId="0" xfId="2" applyNumberFormat="1" applyFont="1"/>
    <xf numFmtId="167" fontId="21" fillId="0" borderId="0" xfId="5" applyNumberFormat="1" applyFont="1"/>
    <xf numFmtId="168" fontId="21" fillId="0" borderId="0" xfId="5" applyNumberFormat="1" applyFont="1"/>
    <xf numFmtId="0" fontId="23" fillId="0" borderId="0" xfId="0" applyFont="1"/>
    <xf numFmtId="0" fontId="9" fillId="0" borderId="0" xfId="0" applyFont="1" applyAlignment="1">
      <alignment horizontal="left" vertical="top" wrapText="1"/>
    </xf>
    <xf numFmtId="0" fontId="11" fillId="0" borderId="0" xfId="0" applyFont="1" applyAlignment="1">
      <alignment horizontal="left" vertical="top" wrapText="1"/>
    </xf>
    <xf numFmtId="0" fontId="0" fillId="0" borderId="0" xfId="0" applyAlignment="1">
      <alignment horizontal="left"/>
    </xf>
    <xf numFmtId="0" fontId="9" fillId="0" borderId="0" xfId="0" applyFont="1" applyAlignment="1">
      <alignment horizontal="left" vertical="top"/>
    </xf>
    <xf numFmtId="0" fontId="11" fillId="0" borderId="0" xfId="0" applyFont="1" applyAlignment="1">
      <alignment horizontal="left"/>
    </xf>
  </cellXfs>
  <cellStyles count="6">
    <cellStyle name="Comma" xfId="2" builtinId="3"/>
    <cellStyle name="Currency" xfId="5" builtinId="4"/>
    <cellStyle name="Normal" xfId="0" builtinId="0"/>
    <cellStyle name="Normal 2" xfId="1" xr:uid="{00000000-0005-0000-0000-000004000000}"/>
    <cellStyle name="Normal 3" xfId="3" xr:uid="{00000000-0005-0000-0000-000005000000}"/>
    <cellStyle name="Title" xfId="4" builtinId="15"/>
  </cellStyles>
  <dxfs count="7">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4" formatCode="_(* #,##0.0_);_(* \(#,##0.0\);_(* &quot;-&quot;??_);_(@_)"/>
    </dxf>
    <dxf>
      <font>
        <strike val="0"/>
        <outline val="0"/>
        <shadow val="0"/>
        <u val="none"/>
        <vertAlign val="baseline"/>
        <sz val="10"/>
        <color theme="1"/>
        <name val="Arial"/>
        <family val="2"/>
        <scheme val="none"/>
      </font>
    </dxf>
    <dxf>
      <font>
        <b/>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0B9B40-E073-4562-BE37-F1B3B2BD53D6}" name="Table3" displayName="Table3" ref="A2:E64" totalsRowShown="0" headerRowDxfId="6" dataDxfId="5">
  <autoFilter ref="A2:E64" xr:uid="{560B9B40-E073-4562-BE37-F1B3B2BD53D6}"/>
  <tableColumns count="5">
    <tableColumn id="1" xr3:uid="{FF6AC113-3BD8-44A1-8F21-A7C1CEA49DB5}" name="Metropolitan Statistical Area" dataDxfId="4"/>
    <tableColumn id="2" xr3:uid="{055CD1C1-165A-49D1-A317-B3DE7DE8241A}" name="Short Name" dataDxfId="3"/>
    <tableColumn id="3" xr3:uid="{BDFB042E-18C2-42A5-9A7B-FA1033230E43}" name="Type" dataDxfId="2" dataCellStyle="Comma"/>
    <tableColumn id="4" xr3:uid="{D8F0900F-7152-4699-9533-F74BA75530EF}" name="Export Value" dataDxfId="1"/>
    <tableColumn id="5" xr3:uid="{C300F2C4-8426-49F4-B94C-D89E9E55F3C1}" name="Rank"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BD4E4-DA08-4AEB-B077-5DE8E18B4E79}">
  <dimension ref="A1:E64"/>
  <sheetViews>
    <sheetView tabSelected="1" workbookViewId="0">
      <selection activeCell="I13" sqref="I13"/>
    </sheetView>
  </sheetViews>
  <sheetFormatPr defaultColWidth="8.85546875" defaultRowHeight="13.9"/>
  <cols>
    <col min="1" max="1" width="50" style="91" customWidth="1"/>
    <col min="2" max="3" width="33" style="91" customWidth="1"/>
    <col min="4" max="4" width="14.5703125" style="91" customWidth="1"/>
    <col min="5" max="16384" width="8.85546875" style="91"/>
  </cols>
  <sheetData>
    <row r="1" spans="1:5" ht="22.9">
      <c r="A1" s="95" t="s">
        <v>0</v>
      </c>
      <c r="B1" s="96"/>
      <c r="C1" s="96"/>
      <c r="D1" s="96"/>
    </row>
    <row r="2" spans="1:5">
      <c r="A2" s="97" t="s">
        <v>1</v>
      </c>
      <c r="B2" s="97" t="s">
        <v>2</v>
      </c>
      <c r="C2" s="97" t="s">
        <v>3</v>
      </c>
      <c r="D2" s="97" t="s">
        <v>4</v>
      </c>
      <c r="E2" s="97" t="s">
        <v>5</v>
      </c>
    </row>
    <row r="3" spans="1:5">
      <c r="A3" s="98" t="s">
        <v>6</v>
      </c>
      <c r="B3" s="97" t="s">
        <v>7</v>
      </c>
      <c r="C3" s="99" t="s">
        <v>8</v>
      </c>
      <c r="D3" s="101">
        <v>5151.5523630777416</v>
      </c>
      <c r="E3" s="97">
        <v>14</v>
      </c>
    </row>
    <row r="4" spans="1:5">
      <c r="A4" s="98" t="s">
        <v>9</v>
      </c>
      <c r="B4" s="97" t="s">
        <v>10</v>
      </c>
      <c r="C4" s="99" t="s">
        <v>8</v>
      </c>
      <c r="D4" s="101">
        <v>6635.1258801691756</v>
      </c>
      <c r="E4" s="97">
        <v>8</v>
      </c>
    </row>
    <row r="5" spans="1:5">
      <c r="A5" s="98" t="s">
        <v>11</v>
      </c>
      <c r="B5" s="97" t="s">
        <v>12</v>
      </c>
      <c r="C5" s="99" t="s">
        <v>8</v>
      </c>
      <c r="D5" s="101">
        <v>3736.0455542254635</v>
      </c>
      <c r="E5" s="97">
        <v>22</v>
      </c>
    </row>
    <row r="6" spans="1:5">
      <c r="A6" s="98" t="s">
        <v>13</v>
      </c>
      <c r="B6" s="97" t="s">
        <v>14</v>
      </c>
      <c r="C6" s="99" t="s">
        <v>8</v>
      </c>
      <c r="D6" s="101">
        <v>5946.4215019563107</v>
      </c>
      <c r="E6" s="97">
        <v>11</v>
      </c>
    </row>
    <row r="7" spans="1:5">
      <c r="A7" s="98" t="s">
        <v>15</v>
      </c>
      <c r="B7" s="97" t="s">
        <v>16</v>
      </c>
      <c r="C7" s="99" t="s">
        <v>8</v>
      </c>
      <c r="D7" s="101">
        <v>3482.474318010909</v>
      </c>
      <c r="E7" s="97">
        <v>23</v>
      </c>
    </row>
    <row r="8" spans="1:5">
      <c r="A8" s="98" t="s">
        <v>17</v>
      </c>
      <c r="B8" s="97" t="s">
        <v>18</v>
      </c>
      <c r="C8" s="99" t="s">
        <v>8</v>
      </c>
      <c r="D8" s="101">
        <v>6006.1332675013882</v>
      </c>
      <c r="E8" s="97">
        <v>10</v>
      </c>
    </row>
    <row r="9" spans="1:5">
      <c r="A9" s="98" t="s">
        <v>19</v>
      </c>
      <c r="B9" s="97" t="s">
        <v>20</v>
      </c>
      <c r="C9" s="99" t="s">
        <v>8</v>
      </c>
      <c r="D9" s="101">
        <v>16795.324226562978</v>
      </c>
      <c r="E9" s="97">
        <v>2</v>
      </c>
    </row>
    <row r="10" spans="1:5">
      <c r="A10" s="98" t="s">
        <v>21</v>
      </c>
      <c r="B10" s="97" t="s">
        <v>22</v>
      </c>
      <c r="C10" s="99" t="s">
        <v>8</v>
      </c>
      <c r="D10" s="101">
        <v>6021.0162440072772</v>
      </c>
      <c r="E10" s="97">
        <v>9</v>
      </c>
    </row>
    <row r="11" spans="1:5">
      <c r="A11" s="98" t="s">
        <v>23</v>
      </c>
      <c r="B11" s="97" t="s">
        <v>24</v>
      </c>
      <c r="C11" s="99" t="s">
        <v>8</v>
      </c>
      <c r="D11" s="101">
        <v>1804.5385614725826</v>
      </c>
      <c r="E11" s="97">
        <v>28</v>
      </c>
    </row>
    <row r="12" spans="1:5">
      <c r="A12" s="98" t="s">
        <v>25</v>
      </c>
      <c r="B12" s="97" t="s">
        <v>26</v>
      </c>
      <c r="C12" s="99" t="s">
        <v>8</v>
      </c>
      <c r="D12" s="101">
        <v>9237.1222112576579</v>
      </c>
      <c r="E12" s="97">
        <v>4</v>
      </c>
    </row>
    <row r="13" spans="1:5">
      <c r="A13" s="98" t="s">
        <v>27</v>
      </c>
      <c r="B13" s="97" t="s">
        <v>28</v>
      </c>
      <c r="C13" s="99" t="s">
        <v>8</v>
      </c>
      <c r="D13" s="101">
        <v>22892.655149952046</v>
      </c>
      <c r="E13" s="97">
        <v>1</v>
      </c>
    </row>
    <row r="14" spans="1:5">
      <c r="A14" s="98" t="s">
        <v>29</v>
      </c>
      <c r="B14" s="97" t="s">
        <v>30</v>
      </c>
      <c r="C14" s="99" t="s">
        <v>8</v>
      </c>
      <c r="D14" s="101">
        <v>1163.2061135929903</v>
      </c>
      <c r="E14" s="97">
        <v>30</v>
      </c>
    </row>
    <row r="15" spans="1:5">
      <c r="A15" s="98" t="s">
        <v>31</v>
      </c>
      <c r="B15" s="97" t="s">
        <v>32</v>
      </c>
      <c r="C15" s="99" t="s">
        <v>8</v>
      </c>
      <c r="D15" s="101">
        <v>4586.10849627477</v>
      </c>
      <c r="E15" s="97">
        <v>18</v>
      </c>
    </row>
    <row r="16" spans="1:5">
      <c r="A16" s="98" t="s">
        <v>33</v>
      </c>
      <c r="B16" s="97" t="s">
        <v>34</v>
      </c>
      <c r="C16" s="99" t="s">
        <v>8</v>
      </c>
      <c r="D16" s="101">
        <v>7336.8599195878251</v>
      </c>
      <c r="E16" s="97">
        <v>7</v>
      </c>
    </row>
    <row r="17" spans="1:5">
      <c r="A17" s="98" t="s">
        <v>35</v>
      </c>
      <c r="B17" s="97" t="s">
        <v>36</v>
      </c>
      <c r="C17" s="99" t="s">
        <v>8</v>
      </c>
      <c r="D17" s="101">
        <v>5732.8255452412013</v>
      </c>
      <c r="E17" s="97">
        <v>12</v>
      </c>
    </row>
    <row r="18" spans="1:5">
      <c r="A18" s="98" t="s">
        <v>37</v>
      </c>
      <c r="B18" s="97" t="s">
        <v>38</v>
      </c>
      <c r="C18" s="99" t="s">
        <v>8</v>
      </c>
      <c r="D18" s="101">
        <v>4942.933848728906</v>
      </c>
      <c r="E18" s="97">
        <v>16</v>
      </c>
    </row>
    <row r="19" spans="1:5">
      <c r="A19" s="98" t="s">
        <v>39</v>
      </c>
      <c r="B19" s="97" t="s">
        <v>40</v>
      </c>
      <c r="C19" s="99" t="s">
        <v>8</v>
      </c>
      <c r="D19" s="101">
        <v>1560.2811941283551</v>
      </c>
      <c r="E19" s="97">
        <v>29</v>
      </c>
    </row>
    <row r="20" spans="1:5">
      <c r="A20" s="98" t="s">
        <v>41</v>
      </c>
      <c r="B20" s="97" t="s">
        <v>42</v>
      </c>
      <c r="C20" s="99" t="s">
        <v>8</v>
      </c>
      <c r="D20" s="101">
        <v>4592.535642407046</v>
      </c>
      <c r="E20" s="97">
        <v>17</v>
      </c>
    </row>
    <row r="21" spans="1:5">
      <c r="A21" s="98" t="s">
        <v>43</v>
      </c>
      <c r="B21" s="97" t="s">
        <v>44</v>
      </c>
      <c r="C21" s="99" t="s">
        <v>8</v>
      </c>
      <c r="D21" s="101">
        <v>4219.5566288986402</v>
      </c>
      <c r="E21" s="97">
        <v>21</v>
      </c>
    </row>
    <row r="22" spans="1:5">
      <c r="A22" s="98" t="s">
        <v>45</v>
      </c>
      <c r="B22" s="97" t="s">
        <v>46</v>
      </c>
      <c r="C22" s="99" t="s">
        <v>8</v>
      </c>
      <c r="D22" s="101">
        <v>4316.2405160710687</v>
      </c>
      <c r="E22" s="97">
        <v>19</v>
      </c>
    </row>
    <row r="23" spans="1:5">
      <c r="A23" s="98" t="s">
        <v>47</v>
      </c>
      <c r="B23" s="97" t="s">
        <v>48</v>
      </c>
      <c r="C23" s="99" t="s">
        <v>8</v>
      </c>
      <c r="D23" s="101">
        <v>13307.886379245103</v>
      </c>
      <c r="E23" s="97">
        <v>3</v>
      </c>
    </row>
    <row r="24" spans="1:5">
      <c r="A24" s="98" t="s">
        <v>49</v>
      </c>
      <c r="B24" s="97" t="s">
        <v>50</v>
      </c>
      <c r="C24" s="99" t="s">
        <v>8</v>
      </c>
      <c r="D24" s="101">
        <v>2311.1519861472207</v>
      </c>
      <c r="E24" s="97">
        <v>26</v>
      </c>
    </row>
    <row r="25" spans="1:5">
      <c r="A25" s="98" t="s">
        <v>51</v>
      </c>
      <c r="B25" s="97" t="s">
        <v>52</v>
      </c>
      <c r="C25" s="99" t="s">
        <v>8</v>
      </c>
      <c r="D25" s="101">
        <v>2718.8756673666294</v>
      </c>
      <c r="E25" s="97">
        <v>24</v>
      </c>
    </row>
    <row r="26" spans="1:5">
      <c r="A26" s="98" t="s">
        <v>53</v>
      </c>
      <c r="B26" s="97" t="s">
        <v>54</v>
      </c>
      <c r="C26" s="99" t="s">
        <v>8</v>
      </c>
      <c r="D26" s="101">
        <v>4241.1326844735768</v>
      </c>
      <c r="E26" s="97">
        <v>20</v>
      </c>
    </row>
    <row r="27" spans="1:5">
      <c r="A27" s="98" t="s">
        <v>55</v>
      </c>
      <c r="B27" s="97" t="s">
        <v>56</v>
      </c>
      <c r="C27" s="99" t="s">
        <v>8</v>
      </c>
      <c r="D27" s="101">
        <v>7596.0743977907823</v>
      </c>
      <c r="E27" s="97">
        <v>6</v>
      </c>
    </row>
    <row r="28" spans="1:5">
      <c r="A28" s="98" t="s">
        <v>57</v>
      </c>
      <c r="B28" s="97" t="s">
        <v>58</v>
      </c>
      <c r="C28" s="99" t="s">
        <v>8</v>
      </c>
      <c r="D28" s="101">
        <v>5147.2114393803422</v>
      </c>
      <c r="E28" s="97">
        <v>15</v>
      </c>
    </row>
    <row r="29" spans="1:5">
      <c r="A29" s="98" t="s">
        <v>59</v>
      </c>
      <c r="B29" s="97" t="s">
        <v>60</v>
      </c>
      <c r="C29" s="99" t="s">
        <v>8</v>
      </c>
      <c r="D29" s="101">
        <v>8098.0892543110895</v>
      </c>
      <c r="E29" s="97">
        <v>5</v>
      </c>
    </row>
    <row r="30" spans="1:5">
      <c r="A30" s="98" t="s">
        <v>61</v>
      </c>
      <c r="B30" s="97" t="s">
        <v>62</v>
      </c>
      <c r="C30" s="99" t="s">
        <v>8</v>
      </c>
      <c r="D30" s="101">
        <v>5692.6095989192809</v>
      </c>
      <c r="E30" s="97">
        <v>13</v>
      </c>
    </row>
    <row r="31" spans="1:5">
      <c r="A31" s="98" t="s">
        <v>63</v>
      </c>
      <c r="B31" s="97" t="s">
        <v>64</v>
      </c>
      <c r="C31" s="99" t="s">
        <v>8</v>
      </c>
      <c r="D31" s="101">
        <v>2496.5376239983971</v>
      </c>
      <c r="E31" s="97">
        <v>25</v>
      </c>
    </row>
    <row r="32" spans="1:5">
      <c r="A32" s="98" t="s">
        <v>65</v>
      </c>
      <c r="B32" s="97" t="s">
        <v>66</v>
      </c>
      <c r="C32" s="99" t="s">
        <v>8</v>
      </c>
      <c r="D32" s="101">
        <v>2056.3822396378196</v>
      </c>
      <c r="E32" s="97">
        <v>27</v>
      </c>
    </row>
    <row r="33" spans="1:5">
      <c r="A33" s="98" t="s">
        <v>67</v>
      </c>
      <c r="B33" s="97" t="s">
        <v>68</v>
      </c>
      <c r="C33" s="99" t="s">
        <v>8</v>
      </c>
      <c r="D33" s="101">
        <v>6032.1309085966905</v>
      </c>
      <c r="E33" s="97"/>
    </row>
    <row r="34" spans="1:5">
      <c r="A34" s="98" t="s">
        <v>6</v>
      </c>
      <c r="B34" s="97" t="s">
        <v>7</v>
      </c>
      <c r="C34" s="99" t="s">
        <v>69</v>
      </c>
      <c r="D34" s="100">
        <v>33.393300000000004</v>
      </c>
      <c r="E34" s="97">
        <v>11</v>
      </c>
    </row>
    <row r="35" spans="1:5">
      <c r="A35" s="98" t="s">
        <v>9</v>
      </c>
      <c r="B35" s="97" t="s">
        <v>10</v>
      </c>
      <c r="C35" s="99" t="s">
        <v>69</v>
      </c>
      <c r="D35" s="100">
        <v>17.3903</v>
      </c>
      <c r="E35" s="97">
        <v>18</v>
      </c>
    </row>
    <row r="36" spans="1:5">
      <c r="A36" s="98" t="s">
        <v>11</v>
      </c>
      <c r="B36" s="97" t="s">
        <v>12</v>
      </c>
      <c r="C36" s="99" t="s">
        <v>69</v>
      </c>
      <c r="D36" s="100">
        <v>10.6768</v>
      </c>
      <c r="E36" s="97">
        <v>23</v>
      </c>
    </row>
    <row r="37" spans="1:5">
      <c r="A37" s="98" t="s">
        <v>13</v>
      </c>
      <c r="B37" s="97" t="s">
        <v>14</v>
      </c>
      <c r="C37" s="99" t="s">
        <v>69</v>
      </c>
      <c r="D37" s="100">
        <v>29.935599999999997</v>
      </c>
      <c r="E37" s="97">
        <v>12</v>
      </c>
    </row>
    <row r="38" spans="1:5">
      <c r="A38" s="98" t="s">
        <v>15</v>
      </c>
      <c r="B38" s="97" t="s">
        <v>16</v>
      </c>
      <c r="C38" s="99" t="s">
        <v>69</v>
      </c>
      <c r="D38" s="100">
        <v>10.234399999999999</v>
      </c>
      <c r="E38" s="97">
        <v>25</v>
      </c>
    </row>
    <row r="39" spans="1:5">
      <c r="A39" s="98" t="s">
        <v>17</v>
      </c>
      <c r="B39" s="97" t="s">
        <v>18</v>
      </c>
      <c r="C39" s="99" t="s">
        <v>69</v>
      </c>
      <c r="D39" s="100">
        <v>56.662599999999998</v>
      </c>
      <c r="E39" s="97">
        <v>4</v>
      </c>
    </row>
    <row r="40" spans="1:5">
      <c r="A40" s="98" t="s">
        <v>19</v>
      </c>
      <c r="B40" s="97" t="s">
        <v>20</v>
      </c>
      <c r="C40" s="99" t="s">
        <v>69</v>
      </c>
      <c r="D40" s="100">
        <v>38.845199999999998</v>
      </c>
      <c r="E40" s="97">
        <v>8</v>
      </c>
    </row>
    <row r="41" spans="1:5">
      <c r="A41" s="98" t="s">
        <v>21</v>
      </c>
      <c r="B41" s="97" t="s">
        <v>22</v>
      </c>
      <c r="C41" s="99" t="s">
        <v>69</v>
      </c>
      <c r="D41" s="100">
        <v>51.0411</v>
      </c>
      <c r="E41" s="97">
        <v>5</v>
      </c>
    </row>
    <row r="42" spans="1:5">
      <c r="A42" s="98" t="s">
        <v>23</v>
      </c>
      <c r="B42" s="97" t="s">
        <v>24</v>
      </c>
      <c r="C42" s="99" t="s">
        <v>69</v>
      </c>
      <c r="D42" s="100">
        <v>5.5796999999999999</v>
      </c>
      <c r="E42" s="97">
        <v>28</v>
      </c>
    </row>
    <row r="43" spans="1:5">
      <c r="A43" s="98" t="s">
        <v>25</v>
      </c>
      <c r="B43" s="97" t="s">
        <v>26</v>
      </c>
      <c r="C43" s="99" t="s">
        <v>69</v>
      </c>
      <c r="D43" s="100">
        <v>40.559400000000004</v>
      </c>
      <c r="E43" s="97">
        <v>7</v>
      </c>
    </row>
    <row r="44" spans="1:5">
      <c r="A44" s="98" t="s">
        <v>27</v>
      </c>
      <c r="B44" s="97" t="s">
        <v>28</v>
      </c>
      <c r="C44" s="99" t="s">
        <v>69</v>
      </c>
      <c r="D44" s="100">
        <v>180.9579</v>
      </c>
      <c r="E44" s="97">
        <v>1</v>
      </c>
    </row>
    <row r="45" spans="1:5">
      <c r="A45" s="98" t="s">
        <v>29</v>
      </c>
      <c r="B45" s="97" t="s">
        <v>30</v>
      </c>
      <c r="C45" s="99" t="s">
        <v>69</v>
      </c>
      <c r="D45" s="100">
        <v>2.8001</v>
      </c>
      <c r="E45" s="97">
        <v>30</v>
      </c>
    </row>
    <row r="46" spans="1:5">
      <c r="A46" s="98" t="s">
        <v>31</v>
      </c>
      <c r="B46" s="97" t="s">
        <v>32</v>
      </c>
      <c r="C46" s="99" t="s">
        <v>69</v>
      </c>
      <c r="D46" s="100">
        <v>58.905999999999999</v>
      </c>
      <c r="E46" s="97">
        <v>3</v>
      </c>
    </row>
    <row r="47" spans="1:5">
      <c r="A47" s="98" t="s">
        <v>33</v>
      </c>
      <c r="B47" s="97" t="s">
        <v>34</v>
      </c>
      <c r="C47" s="99" t="s">
        <v>69</v>
      </c>
      <c r="D47" s="100">
        <v>46.8904</v>
      </c>
      <c r="E47" s="97">
        <v>6</v>
      </c>
    </row>
    <row r="48" spans="1:5">
      <c r="A48" s="98" t="s">
        <v>35</v>
      </c>
      <c r="B48" s="97" t="s">
        <v>36</v>
      </c>
      <c r="C48" s="99" t="s">
        <v>69</v>
      </c>
      <c r="D48" s="100">
        <v>21.729099999999999</v>
      </c>
      <c r="E48" s="97">
        <v>17</v>
      </c>
    </row>
    <row r="49" spans="1:5">
      <c r="A49" s="98" t="s">
        <v>37</v>
      </c>
      <c r="B49" s="97" t="s">
        <v>38</v>
      </c>
      <c r="C49" s="99" t="s">
        <v>69</v>
      </c>
      <c r="D49" s="100">
        <v>99.414500000000004</v>
      </c>
      <c r="E49" s="97">
        <v>2</v>
      </c>
    </row>
    <row r="50" spans="1:5">
      <c r="A50" s="98" t="s">
        <v>39</v>
      </c>
      <c r="B50" s="97" t="s">
        <v>40</v>
      </c>
      <c r="C50" s="99" t="s">
        <v>69</v>
      </c>
      <c r="D50" s="100">
        <v>4.6147999999999998</v>
      </c>
      <c r="E50" s="97">
        <v>29</v>
      </c>
    </row>
    <row r="51" spans="1:5">
      <c r="A51" s="98" t="s">
        <v>41</v>
      </c>
      <c r="B51" s="97" t="s">
        <v>42</v>
      </c>
      <c r="C51" s="99" t="s">
        <v>69</v>
      </c>
      <c r="D51" s="100">
        <v>29.066700000000001</v>
      </c>
      <c r="E51" s="97">
        <v>13</v>
      </c>
    </row>
    <row r="52" spans="1:5">
      <c r="A52" s="98" t="s">
        <v>43</v>
      </c>
      <c r="B52" s="97" t="s">
        <v>44</v>
      </c>
      <c r="C52" s="99" t="s">
        <v>69</v>
      </c>
      <c r="D52" s="100">
        <v>22.063800000000001</v>
      </c>
      <c r="E52" s="97">
        <v>16</v>
      </c>
    </row>
    <row r="53" spans="1:5">
      <c r="A53" s="98" t="s">
        <v>45</v>
      </c>
      <c r="B53" s="97" t="s">
        <v>46</v>
      </c>
      <c r="C53" s="99" t="s">
        <v>69</v>
      </c>
      <c r="D53" s="100">
        <v>10.453899999999999</v>
      </c>
      <c r="E53" s="97">
        <v>24</v>
      </c>
    </row>
    <row r="54" spans="1:5">
      <c r="A54" s="98" t="s">
        <v>47</v>
      </c>
      <c r="B54" s="97" t="s">
        <v>48</v>
      </c>
      <c r="C54" s="99" t="s">
        <v>69</v>
      </c>
      <c r="D54" s="100">
        <v>33.8324</v>
      </c>
      <c r="E54" s="97">
        <v>9</v>
      </c>
    </row>
    <row r="55" spans="1:5">
      <c r="A55" s="98" t="s">
        <v>49</v>
      </c>
      <c r="B55" s="97" t="s">
        <v>50</v>
      </c>
      <c r="C55" s="99" t="s">
        <v>69</v>
      </c>
      <c r="D55" s="100">
        <v>11.0219</v>
      </c>
      <c r="E55" s="97">
        <v>22</v>
      </c>
    </row>
    <row r="56" spans="1:5">
      <c r="A56" s="98" t="s">
        <v>51</v>
      </c>
      <c r="B56" s="97" t="s">
        <v>52</v>
      </c>
      <c r="C56" s="99" t="s">
        <v>69</v>
      </c>
      <c r="D56" s="100">
        <v>6.7353999999999994</v>
      </c>
      <c r="E56" s="97">
        <v>27</v>
      </c>
    </row>
    <row r="57" spans="1:5">
      <c r="A57" s="98" t="s">
        <v>53</v>
      </c>
      <c r="B57" s="97" t="s">
        <v>54</v>
      </c>
      <c r="C57" s="99" t="s">
        <v>69</v>
      </c>
      <c r="D57" s="100">
        <v>11.930899999999999</v>
      </c>
      <c r="E57" s="97">
        <v>21</v>
      </c>
    </row>
    <row r="58" spans="1:5">
      <c r="A58" s="98" t="s">
        <v>55</v>
      </c>
      <c r="B58" s="97" t="s">
        <v>56</v>
      </c>
      <c r="C58" s="99" t="s">
        <v>69</v>
      </c>
      <c r="D58" s="100">
        <v>24.932200000000002</v>
      </c>
      <c r="E58" s="97">
        <v>14</v>
      </c>
    </row>
    <row r="59" spans="1:5">
      <c r="A59" s="98" t="s">
        <v>57</v>
      </c>
      <c r="B59" s="97" t="s">
        <v>58</v>
      </c>
      <c r="C59" s="99" t="s">
        <v>69</v>
      </c>
      <c r="D59" s="100">
        <v>23.831799999999998</v>
      </c>
      <c r="E59" s="97">
        <v>15</v>
      </c>
    </row>
    <row r="60" spans="1:5">
      <c r="A60" s="98" t="s">
        <v>59</v>
      </c>
      <c r="B60" s="97" t="s">
        <v>60</v>
      </c>
      <c r="C60" s="99" t="s">
        <v>69</v>
      </c>
      <c r="D60" s="100">
        <v>33.703300000000006</v>
      </c>
      <c r="E60" s="97">
        <v>10</v>
      </c>
    </row>
    <row r="61" spans="1:5">
      <c r="A61" s="98" t="s">
        <v>61</v>
      </c>
      <c r="B61" s="97" t="s">
        <v>62</v>
      </c>
      <c r="C61" s="99" t="s">
        <v>69</v>
      </c>
      <c r="D61" s="100">
        <v>16.0214</v>
      </c>
      <c r="E61" s="97">
        <v>19</v>
      </c>
    </row>
    <row r="62" spans="1:5">
      <c r="A62" s="98" t="s">
        <v>63</v>
      </c>
      <c r="B62" s="97" t="s">
        <v>64</v>
      </c>
      <c r="C62" s="99" t="s">
        <v>69</v>
      </c>
      <c r="D62" s="100">
        <v>8.5353999999999992</v>
      </c>
      <c r="E62" s="97">
        <v>26</v>
      </c>
    </row>
    <row r="63" spans="1:5">
      <c r="A63" s="98" t="s">
        <v>65</v>
      </c>
      <c r="B63" s="97" t="s">
        <v>66</v>
      </c>
      <c r="C63" s="99" t="s">
        <v>69</v>
      </c>
      <c r="D63" s="100">
        <v>13.295999999999999</v>
      </c>
      <c r="E63" s="97">
        <v>20</v>
      </c>
    </row>
    <row r="64" spans="1:5">
      <c r="A64" s="98" t="s">
        <v>67</v>
      </c>
      <c r="B64" s="97" t="s">
        <v>68</v>
      </c>
      <c r="C64" s="99" t="s">
        <v>69</v>
      </c>
      <c r="D64" s="100">
        <v>2061.6909999999998</v>
      </c>
      <c r="E64" s="97"/>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CB29-4326-4BFD-A31E-11BCFF422E5A}">
  <dimension ref="A1:A3"/>
  <sheetViews>
    <sheetView workbookViewId="0">
      <selection activeCell="B21" sqref="B21:B24"/>
    </sheetView>
  </sheetViews>
  <sheetFormatPr defaultRowHeight="14.45"/>
  <sheetData>
    <row r="1" spans="1:1">
      <c r="A1" s="102" t="s">
        <v>70</v>
      </c>
    </row>
    <row r="2" spans="1:1">
      <c r="A2" s="97" t="s">
        <v>71</v>
      </c>
    </row>
    <row r="3" spans="1:1">
      <c r="A3" s="97"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A9A2A-CDE6-4BD9-BF94-43BCDDA8A098}">
  <dimension ref="A1:L53"/>
  <sheetViews>
    <sheetView workbookViewId="0">
      <selection activeCell="I4" sqref="I4"/>
    </sheetView>
  </sheetViews>
  <sheetFormatPr defaultRowHeight="14.45"/>
  <cols>
    <col min="1" max="1" width="41" customWidth="1"/>
    <col min="2" max="2" width="18.7109375" customWidth="1"/>
    <col min="6" max="7" width="16.28515625" customWidth="1"/>
    <col min="8" max="8" width="12.42578125" customWidth="1"/>
    <col min="9" max="9" width="13.5703125" customWidth="1"/>
  </cols>
  <sheetData>
    <row r="1" spans="1:12" ht="28.9">
      <c r="A1" s="70" t="s">
        <v>1</v>
      </c>
      <c r="B1" s="70" t="s">
        <v>2</v>
      </c>
      <c r="C1" s="65" t="s">
        <v>73</v>
      </c>
      <c r="D1" s="66" t="s">
        <v>74</v>
      </c>
      <c r="E1" s="66" t="s">
        <v>5</v>
      </c>
      <c r="F1" s="66" t="s">
        <v>75</v>
      </c>
      <c r="G1" s="66" t="s">
        <v>76</v>
      </c>
      <c r="H1" s="66" t="s">
        <v>77</v>
      </c>
      <c r="I1" s="37" t="s">
        <v>78</v>
      </c>
      <c r="J1" s="32"/>
      <c r="K1" s="32"/>
      <c r="L1" s="32"/>
    </row>
    <row r="2" spans="1:12">
      <c r="A2" s="76" t="s">
        <v>79</v>
      </c>
      <c r="B2" s="71" t="s">
        <v>7</v>
      </c>
      <c r="C2" s="67">
        <v>28116</v>
      </c>
      <c r="D2" s="77">
        <v>28.116</v>
      </c>
      <c r="E2" s="64">
        <f>RANK(D2,D$2:D$31)</f>
        <v>13</v>
      </c>
      <c r="F2" s="74">
        <v>6144050</v>
      </c>
      <c r="G2" s="82">
        <v>6.14405</v>
      </c>
      <c r="H2" s="84">
        <f>C2/G2</f>
        <v>4576.1346343210098</v>
      </c>
      <c r="I2" s="32">
        <f>RANK(H2,H$2:H$31)</f>
        <v>16</v>
      </c>
      <c r="J2" s="32"/>
      <c r="K2" s="32"/>
      <c r="L2" s="32"/>
    </row>
    <row r="3" spans="1:12">
      <c r="A3" s="68" t="s">
        <v>80</v>
      </c>
      <c r="B3" s="71" t="s">
        <v>10</v>
      </c>
      <c r="C3" s="67">
        <v>13000</v>
      </c>
      <c r="D3" s="77">
        <f>C3/1000</f>
        <v>13</v>
      </c>
      <c r="E3" s="64">
        <f t="shared" ref="E3:E31" si="0">RANK(D3,D$2:D$31)</f>
        <v>18</v>
      </c>
      <c r="F3" s="74">
        <v>2352426</v>
      </c>
      <c r="G3" s="82">
        <v>2.3524259999999999</v>
      </c>
      <c r="H3" s="84">
        <f t="shared" ref="H3:H32" si="1">C3/G3</f>
        <v>5526.2099636715457</v>
      </c>
      <c r="I3" s="32">
        <f t="shared" ref="I3:I31" si="2">RANK(H3,H$2:H$31)</f>
        <v>13</v>
      </c>
      <c r="J3" s="32"/>
      <c r="K3" s="32"/>
      <c r="L3" s="32"/>
    </row>
    <row r="4" spans="1:12">
      <c r="A4" s="68" t="s">
        <v>11</v>
      </c>
      <c r="B4" s="71" t="s">
        <v>12</v>
      </c>
      <c r="C4" s="67">
        <v>6100</v>
      </c>
      <c r="D4" s="77">
        <f>C4/1000</f>
        <v>6.1</v>
      </c>
      <c r="E4" s="64">
        <f t="shared" si="0"/>
        <v>24</v>
      </c>
      <c r="F4" s="74">
        <v>2838327</v>
      </c>
      <c r="G4" s="82">
        <v>2.838327</v>
      </c>
      <c r="H4" s="84">
        <f t="shared" si="1"/>
        <v>2149.1533568894633</v>
      </c>
      <c r="I4" s="32">
        <f t="shared" si="2"/>
        <v>24</v>
      </c>
      <c r="J4" s="32"/>
      <c r="K4" s="32"/>
      <c r="L4" s="32"/>
    </row>
    <row r="5" spans="1:12">
      <c r="A5" s="68" t="s">
        <v>13</v>
      </c>
      <c r="B5" s="71" t="s">
        <v>14</v>
      </c>
      <c r="C5" s="67">
        <v>32105</v>
      </c>
      <c r="D5" s="77">
        <v>32.104999999999997</v>
      </c>
      <c r="E5" s="64">
        <f t="shared" si="0"/>
        <v>9</v>
      </c>
      <c r="F5" s="74">
        <v>4899932</v>
      </c>
      <c r="G5" s="82">
        <v>4.8999319999999997</v>
      </c>
      <c r="H5" s="84">
        <f t="shared" si="1"/>
        <v>6552.1317438690985</v>
      </c>
      <c r="I5" s="32">
        <f t="shared" si="2"/>
        <v>7</v>
      </c>
      <c r="J5" s="32"/>
      <c r="K5" s="32"/>
      <c r="L5" s="32"/>
    </row>
    <row r="6" spans="1:12">
      <c r="A6" s="68" t="s">
        <v>15</v>
      </c>
      <c r="B6" s="71" t="s">
        <v>16</v>
      </c>
      <c r="C6" s="67">
        <v>10554</v>
      </c>
      <c r="D6" s="77">
        <v>10.554</v>
      </c>
      <c r="E6" s="64">
        <f t="shared" si="0"/>
        <v>21</v>
      </c>
      <c r="F6" s="74">
        <v>2701046</v>
      </c>
      <c r="G6" s="82">
        <v>2.7010459999999998</v>
      </c>
      <c r="H6" s="84">
        <f t="shared" si="1"/>
        <v>3907.3751428150431</v>
      </c>
      <c r="I6" s="32">
        <f t="shared" si="2"/>
        <v>19</v>
      </c>
      <c r="J6" s="32"/>
      <c r="K6" s="32"/>
      <c r="L6" s="32"/>
    </row>
    <row r="7" spans="1:12">
      <c r="A7" s="68" t="s">
        <v>81</v>
      </c>
      <c r="B7" s="71" t="s">
        <v>18</v>
      </c>
      <c r="C7" s="67">
        <v>54498</v>
      </c>
      <c r="D7" s="77">
        <v>54.497999999999998</v>
      </c>
      <c r="E7" s="64">
        <f t="shared" si="0"/>
        <v>4</v>
      </c>
      <c r="F7" s="74">
        <v>9509934</v>
      </c>
      <c r="G7" s="82">
        <v>9.5099339999999994</v>
      </c>
      <c r="H7" s="84">
        <f t="shared" si="1"/>
        <v>5730.6391400823604</v>
      </c>
      <c r="I7" s="32">
        <f t="shared" si="2"/>
        <v>10</v>
      </c>
      <c r="J7" s="32"/>
      <c r="K7" s="32"/>
      <c r="L7" s="32"/>
    </row>
    <row r="8" spans="1:12">
      <c r="A8" s="68" t="s">
        <v>19</v>
      </c>
      <c r="B8" s="71" t="s">
        <v>20</v>
      </c>
      <c r="C8" s="67">
        <v>23199</v>
      </c>
      <c r="D8" s="77">
        <v>23.199000000000002</v>
      </c>
      <c r="E8" s="64">
        <f t="shared" si="0"/>
        <v>15</v>
      </c>
      <c r="F8" s="74">
        <v>2259935</v>
      </c>
      <c r="G8" s="82">
        <v>2.259935</v>
      </c>
      <c r="H8" s="84">
        <f t="shared" si="1"/>
        <v>10265.339489852584</v>
      </c>
      <c r="I8" s="32">
        <f t="shared" si="2"/>
        <v>3</v>
      </c>
      <c r="J8" s="32"/>
      <c r="K8" s="32"/>
      <c r="L8" s="32"/>
    </row>
    <row r="9" spans="1:12">
      <c r="A9" s="68" t="s">
        <v>21</v>
      </c>
      <c r="B9" s="71" t="s">
        <v>22</v>
      </c>
      <c r="C9" s="67">
        <v>43181</v>
      </c>
      <c r="D9" s="77">
        <v>43.180999999999997</v>
      </c>
      <c r="E9" s="64">
        <f t="shared" si="0"/>
        <v>5</v>
      </c>
      <c r="F9" s="74">
        <v>7759615</v>
      </c>
      <c r="G9" s="82">
        <v>7.7596150000000002</v>
      </c>
      <c r="H9" s="84">
        <f t="shared" si="1"/>
        <v>5564.8379462125376</v>
      </c>
      <c r="I9" s="32">
        <f t="shared" si="2"/>
        <v>12</v>
      </c>
      <c r="J9" s="32"/>
      <c r="K9" s="32"/>
      <c r="L9" s="32"/>
    </row>
    <row r="10" spans="1:12">
      <c r="A10" s="68" t="s">
        <v>82</v>
      </c>
      <c r="B10" s="71" t="s">
        <v>24</v>
      </c>
      <c r="C10" s="67"/>
      <c r="D10" s="77"/>
      <c r="E10" s="64" t="e">
        <f t="shared" si="0"/>
        <v>#N/A</v>
      </c>
      <c r="F10" s="74">
        <v>2972566</v>
      </c>
      <c r="G10" s="82">
        <v>2.972566</v>
      </c>
      <c r="H10" s="84">
        <f t="shared" si="1"/>
        <v>0</v>
      </c>
      <c r="I10" s="32">
        <f t="shared" si="2"/>
        <v>26</v>
      </c>
      <c r="J10" s="32"/>
      <c r="K10" s="32"/>
      <c r="L10" s="32"/>
    </row>
    <row r="11" spans="1:12">
      <c r="A11" s="68" t="s">
        <v>25</v>
      </c>
      <c r="B11" s="71" t="s">
        <v>26</v>
      </c>
      <c r="C11" s="67">
        <v>35433</v>
      </c>
      <c r="D11" s="77">
        <v>35.433</v>
      </c>
      <c r="E11" s="64">
        <f t="shared" si="0"/>
        <v>7</v>
      </c>
      <c r="F11" s="74">
        <v>4365205</v>
      </c>
      <c r="G11" s="82">
        <v>4.3652049999999996</v>
      </c>
      <c r="H11" s="84">
        <f t="shared" si="1"/>
        <v>8117.1445556394265</v>
      </c>
      <c r="I11" s="32">
        <f t="shared" si="2"/>
        <v>4</v>
      </c>
      <c r="J11" s="32"/>
      <c r="K11" s="32"/>
      <c r="L11" s="32"/>
    </row>
    <row r="12" spans="1:12">
      <c r="A12" s="68" t="s">
        <v>83</v>
      </c>
      <c r="B12" s="71" t="s">
        <v>28</v>
      </c>
      <c r="C12" s="67">
        <v>140750</v>
      </c>
      <c r="D12" s="77">
        <v>140.75</v>
      </c>
      <c r="E12" s="64">
        <f t="shared" si="0"/>
        <v>1</v>
      </c>
      <c r="F12" s="74">
        <v>7206841</v>
      </c>
      <c r="G12" s="82">
        <v>7.2068409999999998</v>
      </c>
      <c r="H12" s="84">
        <f t="shared" si="1"/>
        <v>19530.054846499319</v>
      </c>
      <c r="I12" s="32">
        <f t="shared" si="2"/>
        <v>1</v>
      </c>
      <c r="J12" s="32"/>
      <c r="K12" s="32"/>
      <c r="L12" s="32"/>
    </row>
    <row r="13" spans="1:12">
      <c r="A13" s="68" t="s">
        <v>84</v>
      </c>
      <c r="B13" s="71" t="s">
        <v>30</v>
      </c>
      <c r="C13" s="67"/>
      <c r="D13" s="77"/>
      <c r="E13" s="64" t="e">
        <f t="shared" si="0"/>
        <v>#N/A</v>
      </c>
      <c r="F13" s="74">
        <v>2292476</v>
      </c>
      <c r="G13" s="82">
        <v>2.2924760000000002</v>
      </c>
      <c r="H13" s="84">
        <f t="shared" si="1"/>
        <v>0</v>
      </c>
      <c r="I13" s="32">
        <f t="shared" si="2"/>
        <v>26</v>
      </c>
      <c r="J13" s="32"/>
      <c r="K13" s="32"/>
      <c r="L13" s="32"/>
    </row>
    <row r="14" spans="1:12">
      <c r="A14" s="68" t="s">
        <v>31</v>
      </c>
      <c r="B14" s="71" t="s">
        <v>32</v>
      </c>
      <c r="C14" s="67">
        <v>58588</v>
      </c>
      <c r="D14" s="77">
        <v>58.588000000000001</v>
      </c>
      <c r="E14" s="64">
        <f t="shared" si="0"/>
        <v>3</v>
      </c>
      <c r="F14" s="74">
        <v>12997353</v>
      </c>
      <c r="G14" s="82">
        <v>12.997353</v>
      </c>
      <c r="H14" s="84">
        <f t="shared" si="1"/>
        <v>4507.6870652047382</v>
      </c>
      <c r="I14" s="32">
        <f t="shared" si="2"/>
        <v>17</v>
      </c>
      <c r="J14" s="32"/>
      <c r="K14" s="32"/>
      <c r="L14" s="32"/>
    </row>
    <row r="15" spans="1:12">
      <c r="A15" s="68" t="s">
        <v>85</v>
      </c>
      <c r="B15" s="71" t="s">
        <v>34</v>
      </c>
      <c r="C15" s="67">
        <v>36011</v>
      </c>
      <c r="D15" s="77">
        <v>36.011000000000003</v>
      </c>
      <c r="E15" s="64">
        <f t="shared" si="0"/>
        <v>6</v>
      </c>
      <c r="F15" s="74">
        <v>6091747</v>
      </c>
      <c r="G15" s="82">
        <v>6.0917469999999998</v>
      </c>
      <c r="H15" s="84">
        <f t="shared" si="1"/>
        <v>5911.44051123594</v>
      </c>
      <c r="I15" s="32">
        <f t="shared" si="2"/>
        <v>9</v>
      </c>
      <c r="J15" s="32"/>
      <c r="K15" s="32"/>
      <c r="L15" s="32"/>
    </row>
    <row r="16" spans="1:12" ht="28.9">
      <c r="A16" s="72" t="s">
        <v>35</v>
      </c>
      <c r="B16" s="73" t="s">
        <v>36</v>
      </c>
      <c r="C16" s="79">
        <v>21099</v>
      </c>
      <c r="D16" s="80">
        <v>21.099</v>
      </c>
      <c r="E16" s="81">
        <f t="shared" si="0"/>
        <v>16</v>
      </c>
      <c r="F16" s="75">
        <v>3690512</v>
      </c>
      <c r="G16" s="83">
        <v>3.690512</v>
      </c>
      <c r="H16" s="85">
        <f t="shared" si="1"/>
        <v>5717.0929128532844</v>
      </c>
      <c r="I16" s="86">
        <f t="shared" si="2"/>
        <v>11</v>
      </c>
      <c r="J16" s="32"/>
      <c r="K16" s="32"/>
      <c r="L16" s="32"/>
    </row>
    <row r="17" spans="1:12">
      <c r="A17" s="68" t="s">
        <v>86</v>
      </c>
      <c r="B17" s="71" t="s">
        <v>38</v>
      </c>
      <c r="C17" s="67">
        <v>103931</v>
      </c>
      <c r="D17" s="77">
        <v>103.931</v>
      </c>
      <c r="E17" s="64">
        <f t="shared" si="0"/>
        <v>2</v>
      </c>
      <c r="F17" s="74">
        <v>19768458</v>
      </c>
      <c r="G17" s="82">
        <v>19.768457999999999</v>
      </c>
      <c r="H17" s="84">
        <f t="shared" si="1"/>
        <v>5257.4156264489629</v>
      </c>
      <c r="I17" s="32">
        <f t="shared" si="2"/>
        <v>14</v>
      </c>
      <c r="J17" s="32"/>
      <c r="K17" s="32"/>
      <c r="L17" s="32"/>
    </row>
    <row r="18" spans="1:12">
      <c r="A18" s="68" t="s">
        <v>39</v>
      </c>
      <c r="B18" s="71" t="s">
        <v>40</v>
      </c>
      <c r="C18" s="67"/>
      <c r="D18" s="77"/>
      <c r="E18" s="64" t="e">
        <f t="shared" si="0"/>
        <v>#N/A</v>
      </c>
      <c r="F18" s="74">
        <v>2691925</v>
      </c>
      <c r="G18" s="82">
        <v>2.6919249999999999</v>
      </c>
      <c r="H18" s="84">
        <f t="shared" si="1"/>
        <v>0</v>
      </c>
      <c r="I18" s="32">
        <f t="shared" si="2"/>
        <v>26</v>
      </c>
      <c r="J18" s="32"/>
      <c r="K18" s="32"/>
      <c r="L18" s="32"/>
    </row>
    <row r="19" spans="1:12">
      <c r="A19" s="68" t="s">
        <v>41</v>
      </c>
      <c r="B19" s="71" t="s">
        <v>42</v>
      </c>
      <c r="C19" s="67">
        <v>28724</v>
      </c>
      <c r="D19" s="77">
        <v>28.724</v>
      </c>
      <c r="E19" s="64">
        <f t="shared" si="0"/>
        <v>12</v>
      </c>
      <c r="F19" s="74">
        <v>6228601</v>
      </c>
      <c r="G19" s="82">
        <v>6.2286010000000003</v>
      </c>
      <c r="H19" s="84">
        <f t="shared" si="1"/>
        <v>4611.6294814838839</v>
      </c>
      <c r="I19" s="32">
        <f t="shared" si="2"/>
        <v>15</v>
      </c>
      <c r="J19" s="32"/>
      <c r="K19" s="32"/>
      <c r="L19" s="32"/>
    </row>
    <row r="20" spans="1:12">
      <c r="A20" s="68" t="s">
        <v>43</v>
      </c>
      <c r="B20" s="71" t="s">
        <v>44</v>
      </c>
      <c r="C20" s="67">
        <v>14165</v>
      </c>
      <c r="D20" s="77">
        <v>14.164999999999999</v>
      </c>
      <c r="E20" s="64">
        <f t="shared" si="0"/>
        <v>17</v>
      </c>
      <c r="F20" s="74">
        <v>4946145</v>
      </c>
      <c r="G20" s="82">
        <v>4.9461449999999996</v>
      </c>
      <c r="H20" s="84">
        <f t="shared" si="1"/>
        <v>2863.8464905497112</v>
      </c>
      <c r="I20" s="32">
        <f t="shared" si="2"/>
        <v>21</v>
      </c>
      <c r="J20" s="32"/>
      <c r="K20" s="32"/>
      <c r="L20" s="32"/>
    </row>
    <row r="21" spans="1:12">
      <c r="A21" s="68" t="s">
        <v>45</v>
      </c>
      <c r="B21" s="71" t="s">
        <v>46</v>
      </c>
      <c r="C21" s="67">
        <v>9470</v>
      </c>
      <c r="D21" s="77">
        <v>9.4700000000000006</v>
      </c>
      <c r="E21" s="64">
        <f t="shared" si="0"/>
        <v>23</v>
      </c>
      <c r="F21" s="74">
        <v>2353538</v>
      </c>
      <c r="G21" s="82">
        <v>2.3535379999999999</v>
      </c>
      <c r="H21" s="84">
        <f t="shared" si="1"/>
        <v>4023.7293810424985</v>
      </c>
      <c r="I21" s="32">
        <f t="shared" si="2"/>
        <v>18</v>
      </c>
      <c r="J21" s="32"/>
      <c r="K21" s="32"/>
      <c r="L21" s="32"/>
    </row>
    <row r="22" spans="1:12">
      <c r="A22" s="68" t="s">
        <v>47</v>
      </c>
      <c r="B22" s="71" t="s">
        <v>48</v>
      </c>
      <c r="C22" s="67">
        <v>33787</v>
      </c>
      <c r="D22" s="77">
        <v>33.786999999999999</v>
      </c>
      <c r="E22" s="64">
        <f t="shared" si="0"/>
        <v>8</v>
      </c>
      <c r="F22" s="74">
        <v>2511612</v>
      </c>
      <c r="G22" s="82">
        <v>2.511612</v>
      </c>
      <c r="H22" s="84">
        <f t="shared" si="1"/>
        <v>13452.316679487118</v>
      </c>
      <c r="I22" s="32">
        <f t="shared" si="2"/>
        <v>2</v>
      </c>
      <c r="J22" s="32"/>
      <c r="K22" s="32"/>
      <c r="L22" s="32"/>
    </row>
    <row r="23" spans="1:12">
      <c r="A23" s="68" t="s">
        <v>49</v>
      </c>
      <c r="B23" s="71" t="s">
        <v>50</v>
      </c>
      <c r="C23" s="67">
        <v>11064</v>
      </c>
      <c r="D23" s="77">
        <v>11.064</v>
      </c>
      <c r="E23" s="64">
        <f t="shared" si="0"/>
        <v>20</v>
      </c>
      <c r="F23" s="74">
        <v>4653105</v>
      </c>
      <c r="G23" s="82">
        <v>4.653105</v>
      </c>
      <c r="H23" s="84">
        <f t="shared" si="1"/>
        <v>2377.7671039015881</v>
      </c>
      <c r="I23" s="32">
        <f t="shared" si="2"/>
        <v>22</v>
      </c>
      <c r="J23" s="32"/>
      <c r="K23" s="32"/>
      <c r="L23" s="32"/>
    </row>
    <row r="24" spans="1:12">
      <c r="A24" s="68" t="s">
        <v>51</v>
      </c>
      <c r="B24" s="71" t="s">
        <v>52</v>
      </c>
      <c r="C24" s="67">
        <v>5682</v>
      </c>
      <c r="D24" s="77">
        <v>5.6820000000000004</v>
      </c>
      <c r="E24" s="64">
        <f t="shared" si="0"/>
        <v>25</v>
      </c>
      <c r="F24" s="74">
        <v>2411428</v>
      </c>
      <c r="G24" s="82">
        <v>2.4114279999999999</v>
      </c>
      <c r="H24" s="84">
        <f t="shared" si="1"/>
        <v>2356.2801792133127</v>
      </c>
      <c r="I24" s="32">
        <f t="shared" si="2"/>
        <v>23</v>
      </c>
      <c r="J24" s="32"/>
      <c r="K24" s="32"/>
      <c r="L24" s="32"/>
    </row>
    <row r="25" spans="1:12">
      <c r="A25" s="68" t="s">
        <v>53</v>
      </c>
      <c r="B25" s="71" t="s">
        <v>54</v>
      </c>
      <c r="C25" s="67"/>
      <c r="D25" s="77"/>
      <c r="E25" s="64" t="e">
        <f t="shared" si="0"/>
        <v>#N/A</v>
      </c>
      <c r="F25" s="74">
        <v>2601788</v>
      </c>
      <c r="G25" s="82">
        <v>2.601788</v>
      </c>
      <c r="H25" s="84">
        <f t="shared" si="1"/>
        <v>0</v>
      </c>
      <c r="I25" s="32">
        <f t="shared" si="2"/>
        <v>26</v>
      </c>
      <c r="J25" s="32"/>
      <c r="K25" s="32"/>
      <c r="L25" s="32"/>
    </row>
    <row r="26" spans="1:12">
      <c r="A26" s="68" t="s">
        <v>55</v>
      </c>
      <c r="B26" s="71" t="s">
        <v>56</v>
      </c>
      <c r="C26" s="67">
        <v>23688</v>
      </c>
      <c r="D26" s="77">
        <v>23.687999999999999</v>
      </c>
      <c r="E26" s="64">
        <f t="shared" si="0"/>
        <v>14</v>
      </c>
      <c r="F26" s="74">
        <v>3286069</v>
      </c>
      <c r="G26" s="82">
        <v>3.2860689999999999</v>
      </c>
      <c r="H26" s="84">
        <f t="shared" si="1"/>
        <v>7208.6130875523313</v>
      </c>
      <c r="I26" s="32">
        <f t="shared" si="2"/>
        <v>5</v>
      </c>
      <c r="J26" s="32"/>
      <c r="K26" s="32"/>
      <c r="L26" s="32"/>
    </row>
    <row r="27" spans="1:12">
      <c r="A27" s="68" t="s">
        <v>87</v>
      </c>
      <c r="B27" s="71" t="s">
        <v>58</v>
      </c>
      <c r="C27" s="67">
        <v>29972</v>
      </c>
      <c r="D27" s="77">
        <v>29.972000000000001</v>
      </c>
      <c r="E27" s="64">
        <f t="shared" si="0"/>
        <v>10</v>
      </c>
      <c r="F27" s="74">
        <v>4623264</v>
      </c>
      <c r="G27" s="82">
        <v>4.6232639999999998</v>
      </c>
      <c r="H27" s="84">
        <f t="shared" si="1"/>
        <v>6482.8657848654111</v>
      </c>
      <c r="I27" s="32">
        <f t="shared" si="2"/>
        <v>8</v>
      </c>
      <c r="J27" s="32"/>
      <c r="K27" s="32"/>
      <c r="L27" s="32"/>
    </row>
    <row r="28" spans="1:12">
      <c r="A28" s="68" t="s">
        <v>59</v>
      </c>
      <c r="B28" s="71" t="s">
        <v>60</v>
      </c>
      <c r="C28" s="67">
        <v>28867</v>
      </c>
      <c r="D28" s="77">
        <v>28.867000000000001</v>
      </c>
      <c r="E28" s="64">
        <f t="shared" si="0"/>
        <v>11</v>
      </c>
      <c r="F28" s="74">
        <v>4011553</v>
      </c>
      <c r="G28" s="82">
        <v>4.0115530000000001</v>
      </c>
      <c r="H28" s="84">
        <f t="shared" si="1"/>
        <v>7195.9662504770595</v>
      </c>
      <c r="I28" s="32">
        <f t="shared" si="2"/>
        <v>6</v>
      </c>
      <c r="J28" s="32"/>
      <c r="K28" s="32"/>
      <c r="L28" s="32"/>
    </row>
    <row r="29" spans="1:12" ht="15" customHeight="1">
      <c r="A29" s="68" t="s">
        <v>61</v>
      </c>
      <c r="B29" s="71" t="s">
        <v>62</v>
      </c>
      <c r="C29" s="67">
        <v>10486</v>
      </c>
      <c r="D29" s="77">
        <v>10.486000000000001</v>
      </c>
      <c r="E29" s="64">
        <f t="shared" si="0"/>
        <v>22</v>
      </c>
      <c r="F29" s="74">
        <v>2809299</v>
      </c>
      <c r="G29" s="82">
        <v>2.8092990000000002</v>
      </c>
      <c r="H29" s="84">
        <f t="shared" si="1"/>
        <v>3732.6037563107379</v>
      </c>
      <c r="I29" s="32">
        <f t="shared" si="2"/>
        <v>20</v>
      </c>
      <c r="J29" s="32"/>
      <c r="K29" s="32"/>
      <c r="L29" s="32"/>
    </row>
    <row r="30" spans="1:12">
      <c r="A30" s="68" t="s">
        <v>63</v>
      </c>
      <c r="B30" s="71" t="s">
        <v>64</v>
      </c>
      <c r="C30" s="67"/>
      <c r="D30" s="77"/>
      <c r="E30" s="64" t="e">
        <f t="shared" si="0"/>
        <v>#N/A</v>
      </c>
      <c r="F30" s="74">
        <v>3219514</v>
      </c>
      <c r="G30" s="82">
        <v>3.2195140000000002</v>
      </c>
      <c r="H30" s="84">
        <f t="shared" si="1"/>
        <v>0</v>
      </c>
      <c r="I30" s="32">
        <f t="shared" si="2"/>
        <v>26</v>
      </c>
      <c r="J30" s="32"/>
      <c r="K30" s="32"/>
      <c r="L30" s="32"/>
    </row>
    <row r="31" spans="1:12">
      <c r="A31" s="68" t="s">
        <v>65</v>
      </c>
      <c r="B31" s="71" t="s">
        <v>66</v>
      </c>
      <c r="C31" s="67">
        <v>12211</v>
      </c>
      <c r="D31" s="77">
        <v>12.211</v>
      </c>
      <c r="E31" s="64">
        <f t="shared" si="0"/>
        <v>19</v>
      </c>
      <c r="F31" s="74">
        <v>6356434</v>
      </c>
      <c r="G31" s="82">
        <v>6.3564340000000001</v>
      </c>
      <c r="H31" s="84">
        <f t="shared" si="1"/>
        <v>1921.0456680585371</v>
      </c>
      <c r="I31" s="32">
        <f t="shared" si="2"/>
        <v>25</v>
      </c>
      <c r="J31" s="32"/>
      <c r="K31" s="32"/>
      <c r="L31" s="32"/>
    </row>
    <row r="32" spans="1:12">
      <c r="A32" s="68" t="s">
        <v>67</v>
      </c>
      <c r="B32" s="71" t="s">
        <v>68</v>
      </c>
      <c r="C32" s="43">
        <v>1245086</v>
      </c>
      <c r="D32" s="77">
        <f>C32/1000</f>
        <v>1245.086</v>
      </c>
      <c r="E32" s="64"/>
      <c r="F32" s="78">
        <v>331893745</v>
      </c>
      <c r="G32" s="82">
        <v>331.89374500000002</v>
      </c>
      <c r="H32" s="84">
        <f t="shared" si="1"/>
        <v>3751.4596727335129</v>
      </c>
      <c r="I32" s="32"/>
      <c r="J32" s="32"/>
      <c r="K32" s="32"/>
      <c r="L32" s="32"/>
    </row>
    <row r="33" spans="3:12">
      <c r="C33" s="103"/>
      <c r="D33" s="32"/>
      <c r="E33" s="32"/>
      <c r="F33" s="69"/>
      <c r="G33" s="69"/>
      <c r="H33" s="32"/>
      <c r="I33" s="32"/>
      <c r="J33" s="32"/>
      <c r="K33" s="32"/>
      <c r="L33" s="32"/>
    </row>
    <row r="34" spans="3:12">
      <c r="C34" s="103"/>
      <c r="D34" s="32"/>
      <c r="E34" s="32"/>
      <c r="F34" s="69"/>
      <c r="G34" s="69"/>
      <c r="H34" s="32"/>
      <c r="I34" s="32"/>
      <c r="J34" s="32"/>
      <c r="K34" s="32"/>
      <c r="L34" s="32"/>
    </row>
    <row r="35" spans="3:12">
      <c r="C35" s="103"/>
      <c r="D35" s="32"/>
      <c r="E35" s="32"/>
      <c r="F35" s="69"/>
      <c r="G35" s="69"/>
      <c r="H35" s="32"/>
      <c r="I35" s="32"/>
      <c r="J35" s="32"/>
      <c r="K35" s="32"/>
      <c r="L35" s="32"/>
    </row>
    <row r="36" spans="3:12">
      <c r="C36" s="94"/>
      <c r="D36" s="32"/>
      <c r="E36" s="32"/>
      <c r="F36" s="69"/>
      <c r="G36" s="69"/>
      <c r="H36" s="32"/>
      <c r="I36" s="32"/>
      <c r="J36" s="32"/>
      <c r="K36" s="32"/>
      <c r="L36" s="32"/>
    </row>
    <row r="37" spans="3:12">
      <c r="C37" s="93"/>
      <c r="D37" s="32"/>
      <c r="E37" s="32"/>
      <c r="F37" s="69"/>
      <c r="G37" s="69"/>
      <c r="H37" s="32"/>
      <c r="I37" s="32"/>
      <c r="J37" s="32"/>
      <c r="K37" s="32"/>
      <c r="L37" s="32"/>
    </row>
    <row r="38" spans="3:12" ht="45" customHeight="1">
      <c r="C38" s="32"/>
      <c r="D38" s="32"/>
      <c r="E38" s="32"/>
      <c r="F38" s="69"/>
      <c r="G38" s="69"/>
      <c r="H38" s="32"/>
      <c r="I38" s="32"/>
      <c r="J38" s="32"/>
      <c r="K38" s="32"/>
      <c r="L38" s="32"/>
    </row>
    <row r="39" spans="3:12">
      <c r="C39" s="32"/>
      <c r="D39" s="32"/>
      <c r="E39" s="32"/>
      <c r="F39" s="69"/>
      <c r="G39" s="69"/>
      <c r="H39" s="32"/>
      <c r="I39" s="32"/>
      <c r="J39" s="32"/>
      <c r="K39" s="32"/>
      <c r="L39" s="32"/>
    </row>
    <row r="40" spans="3:12">
      <c r="C40" s="32"/>
      <c r="D40" s="32"/>
      <c r="E40" s="32"/>
      <c r="F40" s="69"/>
      <c r="G40" s="69"/>
      <c r="H40" s="32"/>
      <c r="I40" s="32"/>
      <c r="J40" s="32"/>
      <c r="K40" s="32"/>
      <c r="L40" s="32"/>
    </row>
    <row r="41" spans="3:12">
      <c r="C41" s="32"/>
      <c r="F41" s="69"/>
      <c r="G41" s="69"/>
    </row>
    <row r="42" spans="3:12">
      <c r="C42" s="104"/>
      <c r="F42" s="69"/>
      <c r="G42" s="69"/>
    </row>
    <row r="43" spans="3:12">
      <c r="C43" s="104"/>
      <c r="F43" s="69"/>
      <c r="G43" s="69"/>
    </row>
    <row r="44" spans="3:12">
      <c r="C44" s="32"/>
      <c r="F44" s="69"/>
      <c r="G44" s="69"/>
    </row>
    <row r="45" spans="3:12">
      <c r="F45" s="69"/>
      <c r="G45" s="69"/>
    </row>
    <row r="46" spans="3:12">
      <c r="F46" s="69"/>
      <c r="G46" s="69"/>
    </row>
    <row r="47" spans="3:12">
      <c r="F47" s="69"/>
      <c r="G47" s="69"/>
    </row>
    <row r="48" spans="3:12">
      <c r="F48" s="69"/>
      <c r="G48" s="69"/>
    </row>
    <row r="49" spans="6:7">
      <c r="F49" s="69"/>
      <c r="G49" s="69"/>
    </row>
    <row r="50" spans="6:7">
      <c r="F50" s="69"/>
      <c r="G50" s="69"/>
    </row>
    <row r="51" spans="6:7">
      <c r="F51" s="69"/>
      <c r="G51" s="69"/>
    </row>
    <row r="52" spans="6:7">
      <c r="F52" s="69"/>
      <c r="G52" s="69"/>
    </row>
    <row r="53" spans="6:7">
      <c r="F53" s="69"/>
      <c r="G53" s="69"/>
    </row>
  </sheetData>
  <mergeCells count="2">
    <mergeCell ref="C33:C35"/>
    <mergeCell ref="C42:C43"/>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5"/>
  <sheetViews>
    <sheetView workbookViewId="0">
      <pane ySplit="6" topLeftCell="A7" activePane="bottomLeft" state="frozen"/>
      <selection pane="bottomLeft" activeCell="E11" sqref="E11"/>
    </sheetView>
  </sheetViews>
  <sheetFormatPr defaultColWidth="9.140625" defaultRowHeight="14.45"/>
  <cols>
    <col min="1" max="1" width="51.5703125" customWidth="1"/>
    <col min="2" max="5" width="9.140625" customWidth="1"/>
    <col min="6" max="6" width="13.140625" customWidth="1"/>
    <col min="7" max="7" width="13.5703125" customWidth="1"/>
    <col min="13" max="13" width="44" bestFit="1" customWidth="1"/>
  </cols>
  <sheetData>
    <row r="1" spans="1:14" ht="21">
      <c r="A1" s="1" t="s">
        <v>88</v>
      </c>
    </row>
    <row r="2" spans="1:14" ht="18">
      <c r="A2" s="2" t="s">
        <v>89</v>
      </c>
    </row>
    <row r="4" spans="1:14" ht="15" thickBot="1">
      <c r="B4" s="3" t="s">
        <v>90</v>
      </c>
      <c r="C4" s="3" t="s">
        <v>91</v>
      </c>
      <c r="D4" s="3" t="s">
        <v>92</v>
      </c>
      <c r="E4" s="3" t="s">
        <v>93</v>
      </c>
      <c r="F4" s="3" t="s">
        <v>94</v>
      </c>
      <c r="G4" s="4" t="s">
        <v>95</v>
      </c>
      <c r="I4" s="5"/>
      <c r="J4" s="5"/>
      <c r="K4" s="5"/>
      <c r="L4" s="5"/>
      <c r="N4" s="5"/>
    </row>
    <row r="5" spans="1:14">
      <c r="A5" s="6" t="s">
        <v>96</v>
      </c>
      <c r="B5" s="7">
        <v>414615.49777100002</v>
      </c>
      <c r="C5" s="7">
        <v>405601.61506500002</v>
      </c>
      <c r="D5" s="7">
        <v>414945.77980800002</v>
      </c>
      <c r="E5" s="7">
        <v>407997.96029299998</v>
      </c>
      <c r="F5" s="7">
        <v>1643160.8529370001</v>
      </c>
      <c r="G5" s="8">
        <v>1665688.4839059999</v>
      </c>
      <c r="I5" s="9"/>
      <c r="J5" s="9"/>
      <c r="K5" s="9"/>
      <c r="L5" s="9"/>
      <c r="N5" s="9"/>
    </row>
    <row r="6" spans="1:14">
      <c r="A6" s="10" t="s">
        <v>97</v>
      </c>
      <c r="B6" s="11">
        <v>364766.68723600003</v>
      </c>
      <c r="C6" s="11">
        <v>353937.91824000003</v>
      </c>
      <c r="D6" s="11">
        <v>363053.91231400002</v>
      </c>
      <c r="E6" s="11">
        <v>357283.97151200002</v>
      </c>
      <c r="F6" s="11">
        <v>1439042.489302</v>
      </c>
      <c r="G6" s="12">
        <v>1460134.066083</v>
      </c>
      <c r="I6" s="9"/>
      <c r="J6" s="9"/>
      <c r="K6" s="9"/>
      <c r="L6" s="9"/>
      <c r="N6" s="9"/>
    </row>
    <row r="7" spans="1:14" ht="20.100000000000001" customHeight="1">
      <c r="A7" s="13" t="s">
        <v>98</v>
      </c>
      <c r="B7" s="14">
        <v>45567.982739999999</v>
      </c>
      <c r="C7" s="14">
        <v>44150.192425000001</v>
      </c>
      <c r="D7" s="14">
        <v>47916.786509999998</v>
      </c>
      <c r="E7" s="14">
        <v>47857.423575000001</v>
      </c>
      <c r="F7" s="14">
        <v>185492.38524999999</v>
      </c>
      <c r="G7" s="15">
        <v>196841.61110099999</v>
      </c>
      <c r="I7" s="9"/>
      <c r="J7" s="9"/>
      <c r="K7" s="9"/>
      <c r="L7" s="9"/>
      <c r="N7" s="9"/>
    </row>
    <row r="8" spans="1:14">
      <c r="A8" s="16" t="s">
        <v>86</v>
      </c>
      <c r="B8" s="17">
        <v>21243.076492</v>
      </c>
      <c r="C8" s="17">
        <v>20220.185881000001</v>
      </c>
      <c r="D8" s="17">
        <v>22399.521546</v>
      </c>
      <c r="E8" s="17">
        <v>23101.589904</v>
      </c>
      <c r="F8" s="17">
        <v>86964.373823000002</v>
      </c>
      <c r="G8" s="18">
        <v>97569.109215999997</v>
      </c>
      <c r="I8" s="9"/>
      <c r="J8" s="9"/>
      <c r="K8" s="9"/>
      <c r="L8" s="9"/>
      <c r="N8" s="9"/>
    </row>
    <row r="9" spans="1:14">
      <c r="A9" s="16" t="s">
        <v>99</v>
      </c>
      <c r="B9" s="17">
        <v>6064.13753</v>
      </c>
      <c r="C9" s="17">
        <v>6012.2354619999996</v>
      </c>
      <c r="D9" s="17">
        <v>6720.0225909999999</v>
      </c>
      <c r="E9" s="17">
        <v>5905.0543100000004</v>
      </c>
      <c r="F9" s="17">
        <v>24701.449893000001</v>
      </c>
      <c r="G9" s="18">
        <v>23629.803223999999</v>
      </c>
      <c r="I9" s="9"/>
      <c r="J9" s="9"/>
      <c r="K9" s="9"/>
      <c r="L9" s="9"/>
      <c r="N9" s="9"/>
    </row>
    <row r="10" spans="1:14">
      <c r="A10" s="16" t="s">
        <v>13</v>
      </c>
      <c r="B10" s="17">
        <v>5770.1214360000004</v>
      </c>
      <c r="C10" s="17">
        <v>5907.8257970000004</v>
      </c>
      <c r="D10" s="17">
        <v>6009.4036429999996</v>
      </c>
      <c r="E10" s="17">
        <v>5820.8339830000004</v>
      </c>
      <c r="F10" s="17">
        <v>23508.184859000001</v>
      </c>
      <c r="G10" s="18">
        <v>24502.006662</v>
      </c>
      <c r="I10" s="9"/>
      <c r="J10" s="9"/>
      <c r="K10" s="9"/>
      <c r="L10" s="9"/>
      <c r="N10" s="9"/>
    </row>
    <row r="11" spans="1:14">
      <c r="A11" s="16" t="s">
        <v>100</v>
      </c>
      <c r="B11" s="17">
        <v>2922.5711729999998</v>
      </c>
      <c r="C11" s="17">
        <v>2748.9460939999999</v>
      </c>
      <c r="D11" s="17">
        <v>2903.0745830000001</v>
      </c>
      <c r="E11" s="17">
        <v>3251.8337769999998</v>
      </c>
      <c r="F11" s="17">
        <v>11826.425627000001</v>
      </c>
      <c r="G11" s="18">
        <v>13093.993780000001</v>
      </c>
      <c r="I11" s="9"/>
      <c r="J11" s="9"/>
      <c r="K11" s="9"/>
      <c r="L11" s="9"/>
      <c r="N11" s="9"/>
    </row>
    <row r="12" spans="1:14">
      <c r="A12" s="16" t="s">
        <v>101</v>
      </c>
      <c r="B12" s="17">
        <v>2114.467349</v>
      </c>
      <c r="C12" s="17">
        <v>1650.9482720000001</v>
      </c>
      <c r="D12" s="17">
        <v>2122.9999400000002</v>
      </c>
      <c r="E12" s="17">
        <v>2120.8626410000002</v>
      </c>
      <c r="F12" s="17">
        <v>8009.2782020000004</v>
      </c>
      <c r="G12" s="18">
        <v>8487.3310920000004</v>
      </c>
      <c r="I12" s="9"/>
      <c r="J12" s="9"/>
      <c r="K12" s="9"/>
      <c r="L12" s="9"/>
      <c r="N12" s="9"/>
    </row>
    <row r="13" spans="1:14">
      <c r="A13" s="16" t="s">
        <v>45</v>
      </c>
      <c r="B13" s="17">
        <v>2229.5526180000002</v>
      </c>
      <c r="C13" s="17">
        <v>2363.9385900000002</v>
      </c>
      <c r="D13" s="17">
        <v>2581.7750679999999</v>
      </c>
      <c r="E13" s="17">
        <v>2556.4920299999999</v>
      </c>
      <c r="F13" s="17">
        <v>9731.7583059999997</v>
      </c>
      <c r="G13" s="18">
        <v>9833.9585139999999</v>
      </c>
      <c r="I13" s="9"/>
      <c r="J13" s="9"/>
      <c r="K13" s="9"/>
      <c r="L13" s="9"/>
      <c r="N13" s="9"/>
    </row>
    <row r="14" spans="1:14">
      <c r="A14" s="16" t="s">
        <v>102</v>
      </c>
      <c r="B14" s="17">
        <v>1997.3315210000001</v>
      </c>
      <c r="C14" s="17">
        <v>1962.6931199999999</v>
      </c>
      <c r="D14" s="17">
        <v>1740.349659</v>
      </c>
      <c r="E14" s="17">
        <v>1710.213424</v>
      </c>
      <c r="F14" s="17">
        <v>7410.587724</v>
      </c>
      <c r="G14" s="18">
        <v>6244.6910459999999</v>
      </c>
      <c r="I14" s="9"/>
      <c r="J14" s="9"/>
      <c r="K14" s="9"/>
      <c r="L14" s="9"/>
      <c r="N14" s="9"/>
    </row>
    <row r="15" spans="1:14">
      <c r="A15" s="16" t="s">
        <v>103</v>
      </c>
      <c r="B15" s="17">
        <v>1278.498206</v>
      </c>
      <c r="C15" s="17">
        <v>1299.3371549999999</v>
      </c>
      <c r="D15" s="17">
        <v>1321.7933399999999</v>
      </c>
      <c r="E15" s="17">
        <v>1319.2522449999999</v>
      </c>
      <c r="F15" s="17">
        <v>5218.8809460000002</v>
      </c>
      <c r="G15" s="18">
        <v>5351.5871219999999</v>
      </c>
      <c r="I15" s="9"/>
      <c r="J15" s="9"/>
      <c r="K15" s="9"/>
      <c r="L15" s="9"/>
      <c r="N15" s="9"/>
    </row>
    <row r="16" spans="1:14">
      <c r="A16" s="16" t="s">
        <v>104</v>
      </c>
      <c r="B16" s="17">
        <v>1052.248276</v>
      </c>
      <c r="C16" s="17">
        <v>1025.494453</v>
      </c>
      <c r="D16" s="17">
        <v>1091.8726389999999</v>
      </c>
      <c r="E16" s="17">
        <v>1146.210335</v>
      </c>
      <c r="F16" s="17">
        <v>4315.8257030000004</v>
      </c>
      <c r="G16" s="9">
        <v>4691.0334290000001</v>
      </c>
      <c r="I16" s="9"/>
      <c r="J16" s="9"/>
      <c r="K16" s="9"/>
      <c r="L16" s="9"/>
      <c r="N16" s="9"/>
    </row>
    <row r="17" spans="1:14">
      <c r="A17" s="19" t="s">
        <v>105</v>
      </c>
      <c r="B17" s="20">
        <v>895.97813900000006</v>
      </c>
      <c r="C17" s="20">
        <v>958.58760099999995</v>
      </c>
      <c r="D17" s="20">
        <v>1025.9735009999999</v>
      </c>
      <c r="E17" s="20">
        <v>925.08092599999998</v>
      </c>
      <c r="F17" s="20">
        <v>3805.620167</v>
      </c>
      <c r="G17" s="21">
        <v>3438.0970160000002</v>
      </c>
      <c r="I17" s="9"/>
      <c r="J17" s="9"/>
      <c r="K17" s="9"/>
      <c r="L17" s="9"/>
      <c r="N17" s="9"/>
    </row>
    <row r="18" spans="1:14" ht="20.100000000000001" customHeight="1">
      <c r="A18" s="13" t="s">
        <v>106</v>
      </c>
      <c r="B18" s="14">
        <v>39457.775326000003</v>
      </c>
      <c r="C18" s="14">
        <v>40259.379295999999</v>
      </c>
      <c r="D18" s="14">
        <v>42335.276812999997</v>
      </c>
      <c r="E18" s="14">
        <v>40967.519201000003</v>
      </c>
      <c r="F18" s="14">
        <v>163019.95063599999</v>
      </c>
      <c r="G18" s="22">
        <v>174598.58549</v>
      </c>
      <c r="I18" s="9"/>
      <c r="J18" s="9"/>
      <c r="K18" s="9"/>
      <c r="L18" s="9"/>
      <c r="N18" s="9"/>
    </row>
    <row r="19" spans="1:14">
      <c r="A19" s="16" t="s">
        <v>81</v>
      </c>
      <c r="B19" s="17">
        <v>10828.200477</v>
      </c>
      <c r="C19" s="17">
        <v>10415.196979</v>
      </c>
      <c r="D19" s="17">
        <v>10611.069117999999</v>
      </c>
      <c r="E19" s="17">
        <v>10638.317067</v>
      </c>
      <c r="F19" s="17">
        <v>42492.783641000002</v>
      </c>
      <c r="G19" s="9">
        <v>47373.231889000002</v>
      </c>
      <c r="I19" s="9"/>
      <c r="J19" s="9"/>
      <c r="K19" s="9"/>
      <c r="L19" s="9"/>
      <c r="N19" s="9"/>
    </row>
    <row r="20" spans="1:14">
      <c r="A20" s="16" t="s">
        <v>25</v>
      </c>
      <c r="B20" s="17">
        <v>9544.4562900000001</v>
      </c>
      <c r="C20" s="17">
        <v>10356.227280999999</v>
      </c>
      <c r="D20" s="17">
        <v>11137.290739</v>
      </c>
      <c r="E20" s="17">
        <v>10398.996362</v>
      </c>
      <c r="F20" s="17">
        <v>41436.970672000003</v>
      </c>
      <c r="G20" s="9">
        <v>44130.990308</v>
      </c>
      <c r="I20" s="9"/>
      <c r="J20" s="9"/>
      <c r="K20" s="9"/>
      <c r="L20" s="9"/>
      <c r="N20" s="9"/>
    </row>
    <row r="21" spans="1:14" s="26" customFormat="1">
      <c r="A21" s="23" t="s">
        <v>35</v>
      </c>
      <c r="B21" s="24">
        <v>4490.9326300000002</v>
      </c>
      <c r="C21" s="24">
        <v>4621.3667160000005</v>
      </c>
      <c r="D21" s="24">
        <v>4771.1130389999998</v>
      </c>
      <c r="E21" s="24">
        <v>4809.8091670000003</v>
      </c>
      <c r="F21" s="24">
        <v>18693.221551999999</v>
      </c>
      <c r="G21" s="25">
        <v>19991.252511999999</v>
      </c>
      <c r="I21" s="25"/>
      <c r="J21" s="25"/>
      <c r="K21" s="25"/>
      <c r="L21" s="25"/>
      <c r="N21" s="25"/>
    </row>
    <row r="22" spans="1:14">
      <c r="A22" s="16" t="s">
        <v>107</v>
      </c>
      <c r="B22" s="17">
        <v>2732.1345139999999</v>
      </c>
      <c r="C22" s="17">
        <v>2843.910363</v>
      </c>
      <c r="D22" s="17">
        <v>2789.182581</v>
      </c>
      <c r="E22" s="17">
        <v>2749.2113199999999</v>
      </c>
      <c r="F22" s="17">
        <v>11114.438778</v>
      </c>
      <c r="G22" s="9">
        <v>11014.248764</v>
      </c>
      <c r="I22" s="9"/>
      <c r="J22" s="9"/>
      <c r="K22" s="9"/>
      <c r="L22" s="9"/>
      <c r="N22" s="9"/>
    </row>
    <row r="23" spans="1:14">
      <c r="A23" s="16" t="s">
        <v>108</v>
      </c>
      <c r="B23" s="17">
        <v>2029.289215</v>
      </c>
      <c r="C23" s="17">
        <v>2228.7641549999998</v>
      </c>
      <c r="D23" s="17">
        <v>2388.7518220000002</v>
      </c>
      <c r="E23" s="17">
        <v>2184.5239729999998</v>
      </c>
      <c r="F23" s="17">
        <v>8831.3291649999992</v>
      </c>
      <c r="G23" s="9">
        <v>9395.4306159999996</v>
      </c>
      <c r="I23" s="9"/>
      <c r="J23" s="9"/>
      <c r="K23" s="9"/>
      <c r="L23" s="9"/>
      <c r="N23" s="9"/>
    </row>
    <row r="24" spans="1:14">
      <c r="A24" s="16" t="s">
        <v>61</v>
      </c>
      <c r="B24" s="17">
        <v>2510.5740609999998</v>
      </c>
      <c r="C24" s="17">
        <v>2603.8893400000002</v>
      </c>
      <c r="D24" s="17">
        <v>2690.4803870000001</v>
      </c>
      <c r="E24" s="17">
        <v>2642.3261090000001</v>
      </c>
      <c r="F24" s="17">
        <v>10447.269897</v>
      </c>
      <c r="G24" s="9">
        <v>10878.389547000001</v>
      </c>
      <c r="I24" s="9"/>
      <c r="J24" s="9"/>
      <c r="K24" s="9"/>
      <c r="L24" s="9"/>
      <c r="N24" s="9"/>
    </row>
    <row r="25" spans="1:14">
      <c r="A25" s="16" t="s">
        <v>109</v>
      </c>
      <c r="B25" s="17">
        <v>1849.6427349999999</v>
      </c>
      <c r="C25" s="17">
        <v>1976.886894</v>
      </c>
      <c r="D25" s="17">
        <v>2246.6124370000002</v>
      </c>
      <c r="E25" s="17">
        <v>2076.6120550000001</v>
      </c>
      <c r="F25" s="17">
        <v>8149.7541209999999</v>
      </c>
      <c r="G25" s="9">
        <v>9657.7870010000006</v>
      </c>
      <c r="I25" s="9"/>
      <c r="J25" s="9"/>
      <c r="K25" s="9"/>
      <c r="L25" s="9"/>
      <c r="N25" s="9"/>
    </row>
    <row r="26" spans="1:14">
      <c r="A26" s="16" t="s">
        <v>110</v>
      </c>
      <c r="B26" s="17">
        <v>1777.9799780000001</v>
      </c>
      <c r="C26" s="17">
        <v>1657.809759</v>
      </c>
      <c r="D26" s="17">
        <v>1746.501025</v>
      </c>
      <c r="E26" s="17">
        <v>1713.1966749999999</v>
      </c>
      <c r="F26" s="17">
        <v>6895.4874369999998</v>
      </c>
      <c r="G26" s="9">
        <v>7329.4119350000001</v>
      </c>
      <c r="I26" s="9"/>
      <c r="J26" s="9"/>
      <c r="K26" s="9"/>
      <c r="L26" s="9"/>
      <c r="N26" s="9"/>
    </row>
    <row r="27" spans="1:14">
      <c r="A27" s="16" t="s">
        <v>111</v>
      </c>
      <c r="B27" s="17">
        <v>1883.1708570000001</v>
      </c>
      <c r="C27" s="17">
        <v>1794.3791819999999</v>
      </c>
      <c r="D27" s="17">
        <v>2024.816499</v>
      </c>
      <c r="E27" s="17">
        <v>1954.1645169999999</v>
      </c>
      <c r="F27" s="17">
        <v>7656.5310550000004</v>
      </c>
      <c r="G27" s="9">
        <v>7302.4462460000004</v>
      </c>
      <c r="I27" s="9"/>
      <c r="J27" s="9"/>
      <c r="K27" s="9"/>
      <c r="L27" s="9"/>
      <c r="N27" s="9"/>
    </row>
    <row r="28" spans="1:14">
      <c r="A28" s="19" t="s">
        <v>112</v>
      </c>
      <c r="B28" s="20">
        <v>1811.394569</v>
      </c>
      <c r="C28" s="20">
        <v>1760.948627</v>
      </c>
      <c r="D28" s="20">
        <v>1929.4591660000001</v>
      </c>
      <c r="E28" s="20">
        <v>1800.361956</v>
      </c>
      <c r="F28" s="20">
        <v>7302.1643180000001</v>
      </c>
      <c r="G28" s="21">
        <v>7525.3966719999999</v>
      </c>
      <c r="I28" s="9"/>
      <c r="J28" s="9"/>
      <c r="K28" s="9"/>
      <c r="L28" s="9"/>
      <c r="N28" s="9"/>
    </row>
    <row r="29" spans="1:14" ht="20.100000000000001" customHeight="1">
      <c r="A29" s="13" t="s">
        <v>113</v>
      </c>
      <c r="B29" s="14">
        <v>94149.573699999994</v>
      </c>
      <c r="C29" s="14">
        <v>91510.355221000005</v>
      </c>
      <c r="D29" s="14">
        <v>91883.801114000002</v>
      </c>
      <c r="E29" s="14">
        <v>89459.445678999997</v>
      </c>
      <c r="F29" s="14">
        <v>367003.17571400001</v>
      </c>
      <c r="G29" s="22">
        <v>351053.14518499997</v>
      </c>
      <c r="I29" s="9"/>
      <c r="J29" s="9"/>
      <c r="K29" s="9"/>
      <c r="L29" s="9"/>
      <c r="N29" s="9"/>
    </row>
    <row r="30" spans="1:14">
      <c r="A30" s="16" t="s">
        <v>83</v>
      </c>
      <c r="B30" s="17">
        <v>33139.614415999997</v>
      </c>
      <c r="C30" s="17">
        <v>31284.094636000002</v>
      </c>
      <c r="D30" s="17">
        <v>32996.597912999998</v>
      </c>
      <c r="E30" s="17">
        <v>30611.490641</v>
      </c>
      <c r="F30" s="17">
        <v>128031.79760599999</v>
      </c>
      <c r="G30" s="9">
        <v>120337.055297</v>
      </c>
      <c r="I30" s="9"/>
      <c r="J30" s="9"/>
      <c r="K30" s="9"/>
      <c r="L30" s="9"/>
      <c r="N30" s="9"/>
    </row>
    <row r="31" spans="1:14">
      <c r="A31" s="16" t="s">
        <v>85</v>
      </c>
      <c r="B31" s="17">
        <v>9244.4769739999992</v>
      </c>
      <c r="C31" s="17">
        <v>8917.6875409999993</v>
      </c>
      <c r="D31" s="17">
        <v>8743.0153709999995</v>
      </c>
      <c r="E31" s="17">
        <v>8592.1938989999999</v>
      </c>
      <c r="F31" s="17">
        <v>35497.373785000003</v>
      </c>
      <c r="G31" s="9">
        <v>35652.516444000001</v>
      </c>
      <c r="I31" s="9"/>
      <c r="J31" s="9"/>
      <c r="K31" s="9"/>
      <c r="L31" s="9"/>
      <c r="N31" s="9"/>
    </row>
    <row r="32" spans="1:14">
      <c r="A32" s="16" t="s">
        <v>114</v>
      </c>
      <c r="B32" s="17">
        <v>8815.2991750000001</v>
      </c>
      <c r="C32" s="17">
        <v>8287.9370199999994</v>
      </c>
      <c r="D32" s="17">
        <v>8006.9907210000001</v>
      </c>
      <c r="E32" s="17">
        <v>8589.2752479999999</v>
      </c>
      <c r="F32" s="17">
        <v>33699.502163999998</v>
      </c>
      <c r="G32" s="9">
        <v>36515.764236000003</v>
      </c>
      <c r="I32" s="9"/>
      <c r="J32" s="9"/>
      <c r="K32" s="9"/>
      <c r="L32" s="9"/>
      <c r="N32" s="9"/>
    </row>
    <row r="33" spans="1:14">
      <c r="A33" s="16" t="s">
        <v>21</v>
      </c>
      <c r="B33" s="17">
        <v>10208.906414999999</v>
      </c>
      <c r="C33" s="17">
        <v>10015.761741</v>
      </c>
      <c r="D33" s="17">
        <v>9495.4330260000006</v>
      </c>
      <c r="E33" s="17">
        <v>9852.7495650000001</v>
      </c>
      <c r="F33" s="17">
        <v>39572.850746999997</v>
      </c>
      <c r="G33" s="9">
        <v>36314.030901999999</v>
      </c>
      <c r="I33" s="9"/>
      <c r="J33" s="9"/>
      <c r="K33" s="9"/>
      <c r="L33" s="9"/>
      <c r="N33" s="9"/>
    </row>
    <row r="34" spans="1:14">
      <c r="A34" s="16" t="s">
        <v>115</v>
      </c>
      <c r="B34" s="17">
        <v>7893.1558080000004</v>
      </c>
      <c r="C34" s="17">
        <v>8158.9153960000003</v>
      </c>
      <c r="D34" s="17">
        <v>8442.1082860000006</v>
      </c>
      <c r="E34" s="17">
        <v>8158.2670630000002</v>
      </c>
      <c r="F34" s="17">
        <v>32652.446553000002</v>
      </c>
      <c r="G34" s="9">
        <v>30138.317470999998</v>
      </c>
      <c r="I34" s="9"/>
      <c r="J34" s="9"/>
      <c r="K34" s="9"/>
      <c r="L34" s="9"/>
      <c r="N34" s="9"/>
    </row>
    <row r="35" spans="1:14">
      <c r="A35" s="16" t="s">
        <v>116</v>
      </c>
      <c r="B35" s="17">
        <v>7536.7716469999996</v>
      </c>
      <c r="C35" s="17">
        <v>7229.4312410000002</v>
      </c>
      <c r="D35" s="17">
        <v>7136.1835190000002</v>
      </c>
      <c r="E35" s="17">
        <v>6888.8730880000003</v>
      </c>
      <c r="F35" s="17">
        <v>28791.259494999998</v>
      </c>
      <c r="G35" s="9">
        <v>27297.929574999998</v>
      </c>
      <c r="I35" s="9"/>
      <c r="J35" s="9"/>
      <c r="K35" s="9"/>
      <c r="L35" s="9"/>
      <c r="N35" s="9"/>
    </row>
    <row r="36" spans="1:14">
      <c r="A36" s="16" t="s">
        <v>117</v>
      </c>
      <c r="B36" s="17">
        <v>6408.2505929999998</v>
      </c>
      <c r="C36" s="17">
        <v>6478.066675</v>
      </c>
      <c r="D36" s="17">
        <v>6593.8139030000002</v>
      </c>
      <c r="E36" s="17">
        <v>6331.1362060000001</v>
      </c>
      <c r="F36" s="17">
        <v>25811.267377</v>
      </c>
      <c r="G36" s="9">
        <v>24103.177919000002</v>
      </c>
      <c r="I36" s="9"/>
      <c r="J36" s="9"/>
      <c r="K36" s="9"/>
      <c r="L36" s="9"/>
      <c r="N36" s="9"/>
    </row>
    <row r="37" spans="1:14">
      <c r="A37" s="16" t="s">
        <v>118</v>
      </c>
      <c r="B37" s="17">
        <v>3790.2249390000002</v>
      </c>
      <c r="C37" s="17">
        <v>3787.4791519999999</v>
      </c>
      <c r="D37" s="17">
        <v>3723.7685620000002</v>
      </c>
      <c r="E37" s="17">
        <v>3213.2072349999999</v>
      </c>
      <c r="F37" s="17">
        <v>14514.679888000001</v>
      </c>
      <c r="G37" s="9">
        <v>12969.076471</v>
      </c>
      <c r="I37" s="9"/>
      <c r="J37" s="9"/>
      <c r="K37" s="9"/>
      <c r="L37" s="9"/>
      <c r="N37" s="9"/>
    </row>
    <row r="38" spans="1:14">
      <c r="A38" s="16" t="s">
        <v>65</v>
      </c>
      <c r="B38" s="17">
        <v>3842.6629170000001</v>
      </c>
      <c r="C38" s="17">
        <v>3721.6700999999998</v>
      </c>
      <c r="D38" s="17">
        <v>3182.7457530000001</v>
      </c>
      <c r="E38" s="17">
        <v>3822.1120070000002</v>
      </c>
      <c r="F38" s="17">
        <v>14569.190777</v>
      </c>
      <c r="G38" s="9">
        <v>13623.486193000001</v>
      </c>
      <c r="I38" s="9"/>
      <c r="J38" s="9"/>
      <c r="K38" s="9"/>
      <c r="L38" s="9"/>
      <c r="N38" s="9"/>
    </row>
    <row r="39" spans="1:14">
      <c r="A39" s="19" t="s">
        <v>15</v>
      </c>
      <c r="B39" s="20">
        <v>3270.2108159999998</v>
      </c>
      <c r="C39" s="20">
        <v>3629.3117189999998</v>
      </c>
      <c r="D39" s="20">
        <v>3563.1440600000001</v>
      </c>
      <c r="E39" s="20">
        <v>3400.140727</v>
      </c>
      <c r="F39" s="20">
        <v>13862.807322000001</v>
      </c>
      <c r="G39" s="21">
        <v>14101.790677000001</v>
      </c>
      <c r="I39" s="9"/>
      <c r="J39" s="9"/>
      <c r="K39" s="9"/>
      <c r="L39" s="9"/>
      <c r="N39" s="9"/>
    </row>
    <row r="40" spans="1:14" ht="20.100000000000001" customHeight="1">
      <c r="A40" s="13" t="s">
        <v>119</v>
      </c>
      <c r="B40" s="14">
        <v>59874.089362999999</v>
      </c>
      <c r="C40" s="14">
        <v>57809.286547999996</v>
      </c>
      <c r="D40" s="14">
        <v>59675.139854000001</v>
      </c>
      <c r="E40" s="14">
        <v>61980.110184999998</v>
      </c>
      <c r="F40" s="14">
        <v>239338.62594999999</v>
      </c>
      <c r="G40" s="22">
        <v>255391.30908800001</v>
      </c>
      <c r="I40" s="9"/>
      <c r="J40" s="9"/>
      <c r="K40" s="9"/>
      <c r="L40" s="9"/>
      <c r="N40" s="9"/>
    </row>
    <row r="41" spans="1:14">
      <c r="A41" s="16" t="s">
        <v>59</v>
      </c>
      <c r="B41" s="17">
        <v>10933.546515</v>
      </c>
      <c r="C41" s="17">
        <v>8673.2276010000005</v>
      </c>
      <c r="D41" s="17">
        <v>9562.4935380000006</v>
      </c>
      <c r="E41" s="17">
        <v>12164.36736</v>
      </c>
      <c r="F41" s="17">
        <v>41333.635014</v>
      </c>
      <c r="G41" s="9">
        <v>59722.368299000002</v>
      </c>
      <c r="I41" s="9"/>
      <c r="J41" s="9"/>
      <c r="K41" s="9"/>
      <c r="L41" s="9"/>
      <c r="N41" s="9"/>
    </row>
    <row r="42" spans="1:14">
      <c r="A42" s="16" t="s">
        <v>31</v>
      </c>
      <c r="B42" s="17">
        <v>14640.317671000001</v>
      </c>
      <c r="C42" s="17">
        <v>15035.170394999999</v>
      </c>
      <c r="D42" s="17">
        <v>16533.218049999999</v>
      </c>
      <c r="E42" s="17">
        <v>15650.025448</v>
      </c>
      <c r="F42" s="17">
        <v>61858.731564000002</v>
      </c>
      <c r="G42" s="9">
        <v>64803.791985000003</v>
      </c>
      <c r="I42" s="9"/>
      <c r="J42" s="9"/>
      <c r="K42" s="9"/>
      <c r="L42" s="9"/>
      <c r="N42" s="9"/>
    </row>
    <row r="43" spans="1:14">
      <c r="A43" s="16" t="s">
        <v>87</v>
      </c>
      <c r="B43" s="17">
        <v>7048.765574</v>
      </c>
      <c r="C43" s="17">
        <v>7073.9641760000004</v>
      </c>
      <c r="D43" s="17">
        <v>6352.3226329999998</v>
      </c>
      <c r="E43" s="17">
        <v>7488.9656240000004</v>
      </c>
      <c r="F43" s="17">
        <v>27964.018006999999</v>
      </c>
      <c r="G43" s="9">
        <v>27609.808069999999</v>
      </c>
      <c r="I43" s="9"/>
      <c r="J43" s="9"/>
      <c r="K43" s="9"/>
      <c r="L43" s="9"/>
      <c r="N43" s="9"/>
    </row>
    <row r="44" spans="1:14">
      <c r="A44" s="16" t="s">
        <v>120</v>
      </c>
      <c r="B44" s="17">
        <v>5302.937484</v>
      </c>
      <c r="C44" s="17">
        <v>5153.4466620000003</v>
      </c>
      <c r="D44" s="17">
        <v>5342.466273</v>
      </c>
      <c r="E44" s="17">
        <v>5109.7300569999998</v>
      </c>
      <c r="F44" s="17">
        <v>20908.580475999999</v>
      </c>
      <c r="G44" s="9">
        <v>22181.97639</v>
      </c>
      <c r="I44" s="9"/>
      <c r="J44" s="9"/>
      <c r="K44" s="9"/>
      <c r="L44" s="9"/>
      <c r="N44" s="9"/>
    </row>
    <row r="45" spans="1:14">
      <c r="A45" s="16" t="s">
        <v>47</v>
      </c>
      <c r="B45" s="17">
        <v>5833.5697929999997</v>
      </c>
      <c r="C45" s="17">
        <v>5648.794954</v>
      </c>
      <c r="D45" s="17">
        <v>6284.884575</v>
      </c>
      <c r="E45" s="17">
        <v>6082.0967860000001</v>
      </c>
      <c r="F45" s="17">
        <v>23849.346108000002</v>
      </c>
      <c r="G45" s="9">
        <v>21503.264691</v>
      </c>
      <c r="I45" s="9"/>
      <c r="J45" s="9"/>
      <c r="K45" s="9"/>
      <c r="L45" s="9"/>
      <c r="N45" s="9"/>
    </row>
    <row r="46" spans="1:14">
      <c r="A46" s="16" t="s">
        <v>55</v>
      </c>
      <c r="B46" s="17">
        <v>4746.4418690000002</v>
      </c>
      <c r="C46" s="17">
        <v>4894.7782779999998</v>
      </c>
      <c r="D46" s="17">
        <v>5053.8979300000001</v>
      </c>
      <c r="E46" s="17">
        <v>5047.6362749999998</v>
      </c>
      <c r="F46" s="17">
        <v>19742.754352</v>
      </c>
      <c r="G46" s="9">
        <v>20155.754096000001</v>
      </c>
      <c r="I46" s="9"/>
      <c r="J46" s="9"/>
      <c r="K46" s="9"/>
      <c r="L46" s="9"/>
      <c r="N46" s="9"/>
    </row>
    <row r="47" spans="1:14">
      <c r="A47" s="16" t="s">
        <v>43</v>
      </c>
      <c r="B47" s="17">
        <v>3684.3925399999998</v>
      </c>
      <c r="C47" s="17">
        <v>4135.2307099999998</v>
      </c>
      <c r="D47" s="17">
        <v>3778.7001540000001</v>
      </c>
      <c r="E47" s="17">
        <v>3603.6064099999999</v>
      </c>
      <c r="F47" s="17">
        <v>15201.929813999999</v>
      </c>
      <c r="G47" s="9">
        <v>13710.280106</v>
      </c>
      <c r="I47" s="9"/>
      <c r="J47" s="9"/>
      <c r="K47" s="9"/>
      <c r="L47" s="9"/>
      <c r="N47" s="9"/>
    </row>
    <row r="48" spans="1:14">
      <c r="A48" s="16" t="s">
        <v>49</v>
      </c>
      <c r="B48" s="17">
        <v>2600.808008</v>
      </c>
      <c r="C48" s="17">
        <v>2438.9218270000001</v>
      </c>
      <c r="D48" s="17">
        <v>2413.4966880000002</v>
      </c>
      <c r="E48" s="17">
        <v>2303.2331650000001</v>
      </c>
      <c r="F48" s="17">
        <v>9756.4596880000008</v>
      </c>
      <c r="G48" s="9">
        <v>9737.8327669999999</v>
      </c>
      <c r="I48" s="9"/>
      <c r="J48" s="9"/>
      <c r="K48" s="9"/>
      <c r="L48" s="9"/>
      <c r="N48" s="9"/>
    </row>
    <row r="49" spans="1:15">
      <c r="A49" s="16" t="s">
        <v>121</v>
      </c>
      <c r="B49" s="17">
        <v>3431.7603779999999</v>
      </c>
      <c r="C49" s="17">
        <v>3374.3601560000002</v>
      </c>
      <c r="D49" s="17">
        <v>3149.4035680000002</v>
      </c>
      <c r="E49" s="17">
        <v>3321.0005139999998</v>
      </c>
      <c r="F49" s="17">
        <v>13276.524616000001</v>
      </c>
      <c r="G49" s="9">
        <v>9750.6701830000002</v>
      </c>
      <c r="I49" s="9"/>
      <c r="J49" s="9"/>
      <c r="K49" s="9"/>
      <c r="L49" s="9"/>
      <c r="N49" s="9"/>
      <c r="O49" s="9"/>
    </row>
    <row r="50" spans="1:15">
      <c r="A50" s="16" t="s">
        <v>51</v>
      </c>
      <c r="B50" s="17">
        <v>1651.5495309999999</v>
      </c>
      <c r="C50" s="17">
        <v>1381.391789</v>
      </c>
      <c r="D50" s="17">
        <v>1204.256445</v>
      </c>
      <c r="E50" s="17">
        <v>1209.4485460000001</v>
      </c>
      <c r="F50" s="17">
        <v>5446.6463110000004</v>
      </c>
      <c r="G50" s="9">
        <v>6215.5625010000003</v>
      </c>
      <c r="I50" s="9"/>
      <c r="J50" s="9"/>
      <c r="K50" s="9"/>
      <c r="L50" s="9"/>
      <c r="N50" s="9"/>
      <c r="O50" s="9"/>
    </row>
    <row r="51" spans="1:15" ht="20.100000000000001" customHeight="1" thickBot="1">
      <c r="A51" s="27" t="s">
        <v>122</v>
      </c>
      <c r="B51" s="28">
        <v>49848.810534999997</v>
      </c>
      <c r="C51" s="28">
        <v>51663.696824999999</v>
      </c>
      <c r="D51" s="28">
        <v>51891.867493999998</v>
      </c>
      <c r="E51" s="28">
        <v>50713.988781</v>
      </c>
      <c r="F51" s="28">
        <v>204118.36363499999</v>
      </c>
      <c r="G51" s="29">
        <v>205554.417823</v>
      </c>
      <c r="I51" s="9"/>
      <c r="J51" s="9"/>
      <c r="K51" s="9"/>
      <c r="L51" s="9"/>
      <c r="N51" s="9"/>
      <c r="O51" s="9"/>
    </row>
    <row r="52" spans="1:15">
      <c r="I52" s="9"/>
    </row>
    <row r="53" spans="1:15">
      <c r="A53" s="103" t="s">
        <v>123</v>
      </c>
      <c r="B53" s="103"/>
      <c r="C53" s="103"/>
      <c r="D53" s="103"/>
      <c r="E53" s="103"/>
      <c r="F53" s="103"/>
      <c r="G53" s="103"/>
    </row>
    <row r="54" spans="1:15">
      <c r="A54" s="103"/>
      <c r="B54" s="103"/>
      <c r="C54" s="103"/>
      <c r="D54" s="103"/>
      <c r="E54" s="103"/>
      <c r="F54" s="103"/>
      <c r="G54" s="103"/>
    </row>
    <row r="55" spans="1:15">
      <c r="A55" s="103"/>
      <c r="B55" s="103"/>
      <c r="C55" s="103"/>
      <c r="D55" s="103"/>
      <c r="E55" s="103"/>
      <c r="F55" s="103"/>
      <c r="G55" s="103"/>
    </row>
    <row r="56" spans="1:15">
      <c r="A56" s="103"/>
      <c r="B56" s="103"/>
      <c r="C56" s="103"/>
      <c r="D56" s="103"/>
      <c r="E56" s="103"/>
      <c r="F56" s="103"/>
      <c r="G56" s="103"/>
    </row>
    <row r="57" spans="1:15">
      <c r="A57" s="105" t="s">
        <v>124</v>
      </c>
      <c r="B57" s="105"/>
      <c r="C57" s="105"/>
      <c r="D57" s="105"/>
      <c r="E57" s="105"/>
      <c r="F57" s="105"/>
      <c r="G57" s="105"/>
      <c r="H57" s="105"/>
    </row>
    <row r="58" spans="1:15">
      <c r="A58" s="106" t="s">
        <v>125</v>
      </c>
      <c r="B58" s="106"/>
      <c r="C58" s="106"/>
      <c r="D58" s="106"/>
      <c r="E58" s="106"/>
      <c r="F58" s="106"/>
      <c r="G58" s="106"/>
      <c r="H58" s="106"/>
    </row>
    <row r="59" spans="1:15">
      <c r="A59" s="93" t="s">
        <v>126</v>
      </c>
    </row>
    <row r="61" spans="1:15">
      <c r="A61" t="s">
        <v>127</v>
      </c>
    </row>
    <row r="62" spans="1:15">
      <c r="A62" s="105" t="s">
        <v>128</v>
      </c>
      <c r="B62" s="105"/>
      <c r="C62" s="105"/>
      <c r="D62" s="105"/>
      <c r="E62" s="105"/>
      <c r="F62" s="105"/>
      <c r="G62" s="105"/>
      <c r="H62" s="105"/>
    </row>
    <row r="63" spans="1:15">
      <c r="A63" s="105" t="s">
        <v>129</v>
      </c>
      <c r="B63" s="105"/>
      <c r="C63" s="105"/>
      <c r="D63" s="105"/>
      <c r="E63" s="105"/>
      <c r="F63" s="105"/>
      <c r="G63" s="105"/>
      <c r="H63" s="105"/>
    </row>
    <row r="64" spans="1:15" ht="15" customHeight="1">
      <c r="A64" t="s">
        <v>130</v>
      </c>
    </row>
    <row r="65" spans="1:1">
      <c r="A65" s="30" t="s">
        <v>131</v>
      </c>
    </row>
  </sheetData>
  <mergeCells count="5">
    <mergeCell ref="A53:G56"/>
    <mergeCell ref="A57:H57"/>
    <mergeCell ref="A58:H58"/>
    <mergeCell ref="A62:H62"/>
    <mergeCell ref="A63:H6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6D690-7A2B-4E1B-8DD3-BA087061BE67}">
  <dimension ref="A1:T64"/>
  <sheetViews>
    <sheetView workbookViewId="0">
      <selection activeCell="E14" sqref="E14"/>
    </sheetView>
  </sheetViews>
  <sheetFormatPr defaultRowHeight="14.45"/>
  <cols>
    <col min="1" max="1" width="59.85546875" customWidth="1"/>
  </cols>
  <sheetData>
    <row r="1" spans="1:20" ht="21">
      <c r="A1" s="31" t="s">
        <v>132</v>
      </c>
      <c r="B1" s="32"/>
      <c r="C1" s="32"/>
      <c r="D1" s="32"/>
      <c r="E1" s="32"/>
      <c r="F1" s="32"/>
      <c r="G1" s="32"/>
      <c r="H1" s="32"/>
      <c r="I1" s="32"/>
      <c r="J1" s="32"/>
      <c r="K1" s="32"/>
      <c r="L1" s="32"/>
      <c r="M1" s="32"/>
      <c r="N1" s="32"/>
      <c r="O1" s="32"/>
      <c r="P1" s="32"/>
      <c r="Q1" s="32"/>
      <c r="R1" s="32"/>
      <c r="S1" s="32"/>
      <c r="T1" s="32"/>
    </row>
    <row r="2" spans="1:20" ht="18">
      <c r="A2" s="33" t="s">
        <v>89</v>
      </c>
      <c r="B2" s="32"/>
      <c r="C2" s="32"/>
      <c r="D2" s="32"/>
      <c r="E2" s="32"/>
      <c r="F2" s="32"/>
      <c r="G2" s="32"/>
      <c r="H2" s="32"/>
      <c r="I2" s="32"/>
      <c r="J2" s="32"/>
      <c r="K2" s="32"/>
      <c r="L2" s="32"/>
      <c r="M2" s="32"/>
      <c r="N2" s="32"/>
      <c r="O2" s="32"/>
      <c r="P2" s="32"/>
      <c r="Q2" s="32"/>
      <c r="R2" s="32"/>
      <c r="S2" s="32"/>
      <c r="T2" s="32"/>
    </row>
    <row r="3" spans="1:20">
      <c r="A3" s="32"/>
      <c r="B3" s="32"/>
      <c r="C3" s="32"/>
      <c r="D3" s="32"/>
      <c r="E3" s="32"/>
      <c r="F3" s="32"/>
      <c r="G3" s="32"/>
      <c r="H3" s="32"/>
      <c r="I3" s="32"/>
      <c r="J3" s="32"/>
      <c r="K3" s="32"/>
      <c r="L3" s="32"/>
      <c r="M3" s="32"/>
      <c r="N3" s="32"/>
      <c r="O3" s="32"/>
      <c r="P3" s="32"/>
      <c r="Q3" s="32"/>
      <c r="R3" s="32"/>
      <c r="S3" s="32"/>
      <c r="T3" s="32"/>
    </row>
    <row r="4" spans="1:20" ht="28.15" thickBot="1">
      <c r="A4" s="32"/>
      <c r="B4" s="34" t="s">
        <v>133</v>
      </c>
      <c r="C4" s="34" t="s">
        <v>134</v>
      </c>
      <c r="D4" s="34" t="s">
        <v>135</v>
      </c>
      <c r="E4" s="34" t="s">
        <v>136</v>
      </c>
      <c r="F4" s="34" t="s">
        <v>137</v>
      </c>
      <c r="G4" s="35" t="s">
        <v>138</v>
      </c>
      <c r="H4" s="36" t="s">
        <v>139</v>
      </c>
      <c r="I4" s="37"/>
      <c r="J4" s="37"/>
      <c r="K4" s="37"/>
      <c r="L4" s="37"/>
      <c r="M4" s="37"/>
      <c r="N4" s="37"/>
      <c r="O4" s="37"/>
      <c r="P4" s="37"/>
      <c r="Q4" s="37"/>
      <c r="R4" s="32"/>
      <c r="S4" s="32"/>
      <c r="T4" s="32"/>
    </row>
    <row r="5" spans="1:20">
      <c r="A5" s="38" t="s">
        <v>96</v>
      </c>
      <c r="B5" s="39">
        <v>479946</v>
      </c>
      <c r="C5" s="39">
        <v>434039</v>
      </c>
      <c r="D5" s="39">
        <v>436782</v>
      </c>
      <c r="E5" s="39">
        <v>403174</v>
      </c>
      <c r="F5" s="39">
        <v>391156</v>
      </c>
      <c r="G5" s="39">
        <v>1753941</v>
      </c>
      <c r="H5" s="40">
        <v>1424935</v>
      </c>
      <c r="I5" s="32"/>
      <c r="J5" s="32"/>
      <c r="K5" s="32"/>
      <c r="L5" s="32"/>
      <c r="M5" s="32"/>
      <c r="N5" s="32"/>
      <c r="O5" s="32"/>
      <c r="P5" s="32"/>
      <c r="Q5" s="32"/>
      <c r="R5" s="32"/>
      <c r="S5" s="32"/>
      <c r="T5" s="32"/>
    </row>
    <row r="6" spans="1:20">
      <c r="A6" s="41" t="s">
        <v>97</v>
      </c>
      <c r="B6" s="42">
        <v>422072</v>
      </c>
      <c r="C6" s="42">
        <v>380148</v>
      </c>
      <c r="D6" s="42">
        <v>382255</v>
      </c>
      <c r="E6" s="42">
        <v>352101</v>
      </c>
      <c r="F6" s="42">
        <v>342225</v>
      </c>
      <c r="G6" s="42">
        <v>1536576</v>
      </c>
      <c r="H6" s="43">
        <v>1245086</v>
      </c>
      <c r="I6" s="32"/>
      <c r="J6" s="32"/>
      <c r="K6" s="32"/>
      <c r="L6" s="32"/>
      <c r="M6" s="32"/>
      <c r="N6" s="32"/>
      <c r="O6" s="32"/>
      <c r="P6" s="32"/>
      <c r="Q6" s="32"/>
      <c r="R6" s="32"/>
      <c r="S6" s="32"/>
      <c r="T6" s="32"/>
    </row>
    <row r="7" spans="1:20">
      <c r="A7" s="44" t="s">
        <v>98</v>
      </c>
      <c r="B7" s="45">
        <v>56332</v>
      </c>
      <c r="C7" s="45">
        <v>51363</v>
      </c>
      <c r="D7" s="45">
        <v>52524</v>
      </c>
      <c r="E7" s="45">
        <v>51150</v>
      </c>
      <c r="F7" s="46">
        <v>45216</v>
      </c>
      <c r="G7" s="47">
        <v>211368</v>
      </c>
      <c r="H7" s="48">
        <v>163347</v>
      </c>
      <c r="I7" s="32"/>
      <c r="J7" s="32"/>
      <c r="K7" s="32"/>
      <c r="L7" s="32"/>
      <c r="M7" s="32"/>
      <c r="N7" s="32"/>
      <c r="O7" s="32"/>
      <c r="P7" s="32"/>
      <c r="Q7" s="32"/>
      <c r="R7" s="32"/>
      <c r="S7" s="32"/>
      <c r="T7" s="32"/>
    </row>
    <row r="8" spans="1:20">
      <c r="A8" s="49" t="s">
        <v>86</v>
      </c>
      <c r="B8" s="50">
        <v>27243</v>
      </c>
      <c r="C8" s="50">
        <v>25093</v>
      </c>
      <c r="D8" s="50">
        <v>25726</v>
      </c>
      <c r="E8" s="50">
        <v>25869</v>
      </c>
      <c r="F8" s="51">
        <v>21572</v>
      </c>
      <c r="G8" s="50">
        <v>103931</v>
      </c>
      <c r="H8" s="52">
        <v>75760</v>
      </c>
      <c r="I8" s="32"/>
      <c r="J8" s="32"/>
      <c r="K8" s="32"/>
      <c r="L8" s="32"/>
      <c r="M8" s="32"/>
      <c r="N8" s="32"/>
      <c r="O8" s="32"/>
      <c r="P8" s="32"/>
      <c r="Q8" s="32"/>
      <c r="R8" s="32"/>
      <c r="S8" s="32"/>
      <c r="T8" s="32"/>
    </row>
    <row r="9" spans="1:20">
      <c r="A9" s="49" t="s">
        <v>99</v>
      </c>
      <c r="B9" s="50">
        <v>7002</v>
      </c>
      <c r="C9" s="50">
        <v>6913</v>
      </c>
      <c r="D9" s="50">
        <v>7624</v>
      </c>
      <c r="E9" s="50">
        <v>7185</v>
      </c>
      <c r="F9" s="51">
        <v>6238</v>
      </c>
      <c r="G9" s="50">
        <v>28724</v>
      </c>
      <c r="H9" s="52">
        <v>22963</v>
      </c>
      <c r="I9" s="32"/>
      <c r="J9" s="32"/>
      <c r="K9" s="32"/>
      <c r="L9" s="32"/>
      <c r="M9" s="32"/>
      <c r="N9" s="32"/>
      <c r="O9" s="32"/>
      <c r="P9" s="32"/>
      <c r="Q9" s="32"/>
      <c r="R9" s="32"/>
      <c r="S9" s="32"/>
      <c r="T9" s="32"/>
    </row>
    <row r="10" spans="1:20">
      <c r="A10" s="49" t="s">
        <v>13</v>
      </c>
      <c r="B10" s="50">
        <v>9711</v>
      </c>
      <c r="C10" s="50">
        <v>8234</v>
      </c>
      <c r="D10" s="50">
        <v>7465</v>
      </c>
      <c r="E10" s="50">
        <v>6694</v>
      </c>
      <c r="F10" s="51">
        <v>6311</v>
      </c>
      <c r="G10" s="50">
        <v>32105</v>
      </c>
      <c r="H10" s="52">
        <v>23246</v>
      </c>
      <c r="I10" s="32"/>
      <c r="J10" s="32"/>
      <c r="K10" s="32"/>
      <c r="L10" s="32"/>
      <c r="M10" s="32"/>
      <c r="N10" s="32"/>
      <c r="O10" s="32"/>
      <c r="P10" s="32"/>
      <c r="Q10" s="32"/>
      <c r="R10" s="32"/>
      <c r="S10" s="32"/>
      <c r="T10" s="32"/>
    </row>
    <row r="11" spans="1:20">
      <c r="A11" s="49" t="s">
        <v>100</v>
      </c>
      <c r="B11" s="50">
        <v>2464</v>
      </c>
      <c r="C11" s="50">
        <v>2450</v>
      </c>
      <c r="D11" s="50">
        <v>2262</v>
      </c>
      <c r="E11" s="50">
        <v>2211</v>
      </c>
      <c r="F11" s="51">
        <v>2058</v>
      </c>
      <c r="G11" s="50">
        <v>9387</v>
      </c>
      <c r="H11" s="52">
        <v>8893</v>
      </c>
      <c r="I11" s="32"/>
      <c r="J11" s="32"/>
      <c r="K11" s="32"/>
      <c r="L11" s="32"/>
      <c r="M11" s="32"/>
      <c r="N11" s="32"/>
      <c r="O11" s="32"/>
      <c r="P11" s="32"/>
      <c r="Q11" s="32"/>
      <c r="R11" s="32"/>
      <c r="S11" s="32"/>
      <c r="T11" s="32"/>
    </row>
    <row r="12" spans="1:20">
      <c r="A12" s="49" t="s">
        <v>101</v>
      </c>
      <c r="B12" s="50">
        <v>2371</v>
      </c>
      <c r="C12" s="50">
        <v>1584</v>
      </c>
      <c r="D12" s="50">
        <v>1886</v>
      </c>
      <c r="E12" s="50">
        <v>1979</v>
      </c>
      <c r="F12" s="51">
        <v>1933</v>
      </c>
      <c r="G12" s="50">
        <v>7820</v>
      </c>
      <c r="H12" s="52">
        <v>6812</v>
      </c>
      <c r="I12" s="32"/>
      <c r="J12" s="32"/>
      <c r="K12" s="32"/>
      <c r="L12" s="32"/>
      <c r="M12" s="32"/>
      <c r="N12" s="32"/>
      <c r="O12" s="32"/>
      <c r="P12" s="32"/>
      <c r="Q12" s="32"/>
      <c r="R12" s="32"/>
      <c r="S12" s="32"/>
      <c r="T12" s="32"/>
    </row>
    <row r="13" spans="1:20">
      <c r="A13" s="49" t="s">
        <v>45</v>
      </c>
      <c r="B13" s="50">
        <v>2563</v>
      </c>
      <c r="C13" s="50">
        <v>2253</v>
      </c>
      <c r="D13" s="50">
        <v>2345</v>
      </c>
      <c r="E13" s="50">
        <v>2309</v>
      </c>
      <c r="F13" s="51">
        <v>1951</v>
      </c>
      <c r="G13" s="50">
        <v>9470</v>
      </c>
      <c r="H13" s="52">
        <v>7554</v>
      </c>
      <c r="I13" s="32"/>
      <c r="J13" s="32"/>
      <c r="K13" s="32"/>
      <c r="L13" s="32"/>
      <c r="M13" s="32"/>
      <c r="N13" s="32"/>
      <c r="O13" s="32"/>
      <c r="P13" s="32"/>
      <c r="Q13" s="32"/>
      <c r="R13" s="32"/>
      <c r="S13" s="32"/>
      <c r="T13" s="32"/>
    </row>
    <row r="14" spans="1:20">
      <c r="A14" s="49" t="s">
        <v>102</v>
      </c>
      <c r="B14" s="50">
        <v>1748</v>
      </c>
      <c r="C14" s="50">
        <v>1555</v>
      </c>
      <c r="D14" s="50">
        <v>1809</v>
      </c>
      <c r="E14" s="50">
        <v>1596</v>
      </c>
      <c r="F14" s="51">
        <v>2029</v>
      </c>
      <c r="G14" s="50">
        <v>6708</v>
      </c>
      <c r="H14" s="52">
        <v>6641</v>
      </c>
      <c r="I14" s="32"/>
      <c r="J14" s="32"/>
      <c r="K14" s="32"/>
      <c r="L14" s="32"/>
      <c r="M14" s="32"/>
      <c r="N14" s="32"/>
      <c r="O14" s="32"/>
      <c r="P14" s="32"/>
      <c r="Q14" s="32"/>
      <c r="R14" s="32"/>
      <c r="S14" s="32"/>
      <c r="T14" s="32"/>
    </row>
    <row r="15" spans="1:20">
      <c r="A15" s="49" t="s">
        <v>103</v>
      </c>
      <c r="B15" s="50">
        <v>1282</v>
      </c>
      <c r="C15" s="50">
        <v>1294</v>
      </c>
      <c r="D15" s="50">
        <v>1259</v>
      </c>
      <c r="E15" s="50">
        <v>1224</v>
      </c>
      <c r="F15" s="51">
        <v>1213</v>
      </c>
      <c r="G15" s="50">
        <v>5058</v>
      </c>
      <c r="H15" s="52">
        <v>4404</v>
      </c>
      <c r="I15" s="32"/>
      <c r="J15" s="32"/>
      <c r="K15" s="32"/>
      <c r="L15" s="32"/>
      <c r="M15" s="32"/>
      <c r="N15" s="32"/>
      <c r="O15" s="32"/>
      <c r="P15" s="32"/>
      <c r="Q15" s="32"/>
      <c r="R15" s="32"/>
      <c r="S15" s="32"/>
      <c r="T15" s="32"/>
    </row>
    <row r="16" spans="1:20">
      <c r="A16" s="49" t="s">
        <v>104</v>
      </c>
      <c r="B16" s="53">
        <v>960</v>
      </c>
      <c r="C16" s="53">
        <v>997</v>
      </c>
      <c r="D16" s="50">
        <v>1093</v>
      </c>
      <c r="E16" s="50">
        <v>1026</v>
      </c>
      <c r="F16" s="51">
        <v>1081</v>
      </c>
      <c r="G16" s="50">
        <v>4076</v>
      </c>
      <c r="H16" s="52">
        <v>3858</v>
      </c>
      <c r="I16" s="32"/>
      <c r="J16" s="32"/>
      <c r="K16" s="32"/>
      <c r="L16" s="32"/>
      <c r="M16" s="32"/>
      <c r="N16" s="32"/>
      <c r="O16" s="32"/>
      <c r="P16" s="32"/>
      <c r="Q16" s="32"/>
      <c r="R16" s="32"/>
      <c r="S16" s="32"/>
      <c r="T16" s="32"/>
    </row>
    <row r="17" spans="1:20">
      <c r="A17" s="49" t="s">
        <v>105</v>
      </c>
      <c r="B17" s="53">
        <v>988</v>
      </c>
      <c r="C17" s="53">
        <v>989</v>
      </c>
      <c r="D17" s="50">
        <v>1055</v>
      </c>
      <c r="E17" s="50">
        <v>1057</v>
      </c>
      <c r="F17" s="54">
        <v>829</v>
      </c>
      <c r="G17" s="50">
        <v>4089</v>
      </c>
      <c r="H17" s="52">
        <v>3216</v>
      </c>
      <c r="I17" s="32"/>
      <c r="J17" s="32"/>
      <c r="K17" s="32"/>
      <c r="L17" s="32"/>
      <c r="M17" s="32"/>
      <c r="N17" s="32"/>
      <c r="O17" s="32"/>
      <c r="P17" s="32"/>
      <c r="Q17" s="32"/>
      <c r="R17" s="32"/>
      <c r="S17" s="32"/>
      <c r="T17" s="32"/>
    </row>
    <row r="18" spans="1:20">
      <c r="A18" s="55" t="s">
        <v>106</v>
      </c>
      <c r="B18" s="47">
        <v>44894</v>
      </c>
      <c r="C18" s="47">
        <v>41658</v>
      </c>
      <c r="D18" s="47">
        <v>42339</v>
      </c>
      <c r="E18" s="47">
        <v>40697</v>
      </c>
      <c r="F18" s="56">
        <v>39007</v>
      </c>
      <c r="G18" s="47">
        <v>169588</v>
      </c>
      <c r="H18" s="57">
        <v>142407</v>
      </c>
      <c r="I18" s="32"/>
      <c r="J18" s="32"/>
      <c r="K18" s="32"/>
      <c r="L18" s="32"/>
      <c r="M18" s="32"/>
      <c r="N18" s="32"/>
      <c r="O18" s="32"/>
      <c r="P18" s="32"/>
      <c r="Q18" s="32"/>
      <c r="R18" s="32"/>
      <c r="S18" s="32"/>
      <c r="T18" s="32"/>
    </row>
    <row r="19" spans="1:20">
      <c r="A19" s="49" t="s">
        <v>81</v>
      </c>
      <c r="B19" s="50">
        <v>14591</v>
      </c>
      <c r="C19" s="50">
        <v>13845</v>
      </c>
      <c r="D19" s="50">
        <v>13860</v>
      </c>
      <c r="E19" s="50">
        <v>12202</v>
      </c>
      <c r="F19" s="51">
        <v>11765</v>
      </c>
      <c r="G19" s="50">
        <v>54498</v>
      </c>
      <c r="H19" s="52">
        <v>40953</v>
      </c>
      <c r="I19" s="32"/>
      <c r="J19" s="32"/>
      <c r="K19" s="32"/>
      <c r="L19" s="32"/>
      <c r="M19" s="32"/>
      <c r="N19" s="32"/>
      <c r="O19" s="32"/>
      <c r="P19" s="32"/>
      <c r="Q19" s="32"/>
      <c r="R19" s="32"/>
      <c r="S19" s="32"/>
      <c r="T19" s="32"/>
    </row>
    <row r="20" spans="1:20">
      <c r="A20" s="49" t="s">
        <v>25</v>
      </c>
      <c r="B20" s="50">
        <v>9358</v>
      </c>
      <c r="C20" s="50">
        <v>8294</v>
      </c>
      <c r="D20" s="50">
        <v>8694</v>
      </c>
      <c r="E20" s="50">
        <v>9086</v>
      </c>
      <c r="F20" s="51">
        <v>8720</v>
      </c>
      <c r="G20" s="50">
        <v>35433</v>
      </c>
      <c r="H20" s="52">
        <v>31053</v>
      </c>
      <c r="I20" s="32"/>
      <c r="J20" s="32"/>
      <c r="K20" s="32"/>
      <c r="L20" s="32"/>
      <c r="M20" s="32"/>
      <c r="N20" s="32"/>
      <c r="O20" s="32"/>
      <c r="P20" s="32"/>
      <c r="Q20" s="32"/>
      <c r="R20" s="32"/>
      <c r="S20" s="32"/>
      <c r="T20" s="32"/>
    </row>
    <row r="21" spans="1:20">
      <c r="A21" s="49" t="s">
        <v>35</v>
      </c>
      <c r="B21" s="50">
        <v>5537</v>
      </c>
      <c r="C21" s="50">
        <v>5140</v>
      </c>
      <c r="D21" s="50">
        <v>5263</v>
      </c>
      <c r="E21" s="50">
        <v>5159</v>
      </c>
      <c r="F21" s="51">
        <v>4664</v>
      </c>
      <c r="G21" s="50">
        <v>21099</v>
      </c>
      <c r="H21" s="52">
        <v>17082</v>
      </c>
      <c r="I21" s="32"/>
      <c r="J21" s="32"/>
      <c r="K21" s="32"/>
      <c r="L21" s="32"/>
      <c r="M21" s="32"/>
      <c r="N21" s="32"/>
      <c r="O21" s="32"/>
      <c r="P21" s="32"/>
      <c r="Q21" s="32"/>
      <c r="R21" s="32"/>
      <c r="S21" s="32"/>
      <c r="T21" s="32"/>
    </row>
    <row r="22" spans="1:20">
      <c r="A22" s="49" t="s">
        <v>107</v>
      </c>
      <c r="B22" s="50">
        <v>3258</v>
      </c>
      <c r="C22" s="50">
        <v>3228</v>
      </c>
      <c r="D22" s="50">
        <v>3133</v>
      </c>
      <c r="E22" s="50">
        <v>3122</v>
      </c>
      <c r="F22" s="51">
        <v>3028</v>
      </c>
      <c r="G22" s="50">
        <v>12740</v>
      </c>
      <c r="H22" s="52">
        <v>11082</v>
      </c>
      <c r="I22" s="32"/>
      <c r="J22" s="32"/>
      <c r="K22" s="32"/>
      <c r="L22" s="32"/>
      <c r="M22" s="32"/>
      <c r="N22" s="32"/>
      <c r="O22" s="32"/>
      <c r="P22" s="32"/>
      <c r="Q22" s="32"/>
      <c r="R22" s="32"/>
      <c r="S22" s="32"/>
      <c r="T22" s="32"/>
    </row>
    <row r="23" spans="1:20">
      <c r="A23" s="49" t="s">
        <v>108</v>
      </c>
      <c r="B23" s="50">
        <v>2102</v>
      </c>
      <c r="C23" s="50">
        <v>2150</v>
      </c>
      <c r="D23" s="50">
        <v>2227</v>
      </c>
      <c r="E23" s="50">
        <v>2082</v>
      </c>
      <c r="F23" s="51">
        <v>1959</v>
      </c>
      <c r="G23" s="50">
        <v>8560</v>
      </c>
      <c r="H23" s="52">
        <v>7421</v>
      </c>
      <c r="I23" s="32"/>
      <c r="J23" s="32"/>
      <c r="K23" s="32"/>
      <c r="L23" s="32"/>
      <c r="M23" s="32"/>
      <c r="N23" s="32"/>
      <c r="O23" s="32"/>
      <c r="P23" s="32"/>
      <c r="Q23" s="32"/>
      <c r="R23" s="32"/>
      <c r="S23" s="32"/>
      <c r="T23" s="32"/>
    </row>
    <row r="24" spans="1:20">
      <c r="A24" s="49" t="s">
        <v>61</v>
      </c>
      <c r="B24" s="50">
        <v>3009</v>
      </c>
      <c r="C24" s="50">
        <v>2605</v>
      </c>
      <c r="D24" s="50">
        <v>2541</v>
      </c>
      <c r="E24" s="50">
        <v>2332</v>
      </c>
      <c r="F24" s="51">
        <v>2472</v>
      </c>
      <c r="G24" s="50">
        <v>10486</v>
      </c>
      <c r="H24" s="52">
        <v>9113</v>
      </c>
      <c r="I24" s="32"/>
      <c r="J24" s="32"/>
      <c r="K24" s="32"/>
      <c r="L24" s="32"/>
      <c r="M24" s="32"/>
      <c r="N24" s="32"/>
      <c r="O24" s="32"/>
      <c r="P24" s="32"/>
      <c r="Q24" s="32"/>
      <c r="R24" s="32"/>
      <c r="S24" s="32"/>
      <c r="T24" s="32"/>
    </row>
    <row r="25" spans="1:20">
      <c r="A25" s="49" t="s">
        <v>109</v>
      </c>
      <c r="B25" s="53">
        <v>901</v>
      </c>
      <c r="C25" s="53">
        <v>937</v>
      </c>
      <c r="D25" s="50">
        <v>1082</v>
      </c>
      <c r="E25" s="53">
        <v>832</v>
      </c>
      <c r="F25" s="54">
        <v>720</v>
      </c>
      <c r="G25" s="50">
        <v>3753</v>
      </c>
      <c r="H25" s="52">
        <v>4952</v>
      </c>
      <c r="I25" s="32"/>
      <c r="J25" s="32"/>
      <c r="K25" s="32"/>
      <c r="L25" s="32"/>
      <c r="M25" s="32"/>
      <c r="N25" s="32"/>
      <c r="O25" s="32"/>
      <c r="P25" s="32"/>
      <c r="Q25" s="32"/>
      <c r="R25" s="32"/>
      <c r="S25" s="32"/>
      <c r="T25" s="32"/>
    </row>
    <row r="26" spans="1:20">
      <c r="A26" s="49" t="s">
        <v>110</v>
      </c>
      <c r="B26" s="50">
        <v>1951</v>
      </c>
      <c r="C26" s="50">
        <v>1764</v>
      </c>
      <c r="D26" s="50">
        <v>1812</v>
      </c>
      <c r="E26" s="50">
        <v>1755</v>
      </c>
      <c r="F26" s="51">
        <v>1797</v>
      </c>
      <c r="G26" s="50">
        <v>7283</v>
      </c>
      <c r="H26" s="52">
        <v>6653</v>
      </c>
      <c r="I26" s="32"/>
      <c r="J26" s="32"/>
      <c r="K26" s="32"/>
      <c r="L26" s="32"/>
      <c r="M26" s="32"/>
      <c r="N26" s="32"/>
      <c r="O26" s="32"/>
      <c r="P26" s="32"/>
      <c r="Q26" s="32"/>
      <c r="R26" s="32"/>
      <c r="S26" s="32"/>
      <c r="T26" s="32"/>
    </row>
    <row r="27" spans="1:20">
      <c r="A27" s="49" t="s">
        <v>111</v>
      </c>
      <c r="B27" s="50">
        <v>2551</v>
      </c>
      <c r="C27" s="50">
        <v>2180</v>
      </c>
      <c r="D27" s="50">
        <v>2100</v>
      </c>
      <c r="E27" s="50">
        <v>2346</v>
      </c>
      <c r="F27" s="51">
        <v>2137</v>
      </c>
      <c r="G27" s="50">
        <v>9178</v>
      </c>
      <c r="H27" s="52">
        <v>7784</v>
      </c>
      <c r="I27" s="32"/>
      <c r="J27" s="32"/>
      <c r="K27" s="32"/>
      <c r="L27" s="32"/>
      <c r="M27" s="32"/>
      <c r="N27" s="32"/>
      <c r="O27" s="32"/>
      <c r="P27" s="32"/>
      <c r="Q27" s="32"/>
      <c r="R27" s="32"/>
      <c r="S27" s="32"/>
      <c r="T27" s="32"/>
    </row>
    <row r="28" spans="1:20">
      <c r="A28" s="49" t="s">
        <v>112</v>
      </c>
      <c r="B28" s="50">
        <v>1636</v>
      </c>
      <c r="C28" s="50">
        <v>1515</v>
      </c>
      <c r="D28" s="50">
        <v>1627</v>
      </c>
      <c r="E28" s="50">
        <v>1780</v>
      </c>
      <c r="F28" s="51">
        <v>1745</v>
      </c>
      <c r="G28" s="50">
        <v>6558</v>
      </c>
      <c r="H28" s="52">
        <v>6312</v>
      </c>
      <c r="I28" s="32"/>
      <c r="J28" s="32"/>
      <c r="K28" s="32"/>
      <c r="L28" s="32"/>
      <c r="M28" s="32"/>
      <c r="N28" s="32"/>
      <c r="O28" s="32"/>
      <c r="P28" s="32"/>
      <c r="Q28" s="32"/>
      <c r="R28" s="32"/>
      <c r="S28" s="32"/>
      <c r="T28" s="32"/>
    </row>
    <row r="29" spans="1:20">
      <c r="A29" s="55" t="s">
        <v>113</v>
      </c>
      <c r="B29" s="47">
        <v>107682</v>
      </c>
      <c r="C29" s="47">
        <v>92153</v>
      </c>
      <c r="D29" s="47">
        <v>92474</v>
      </c>
      <c r="E29" s="47">
        <v>84976</v>
      </c>
      <c r="F29" s="56">
        <v>84292</v>
      </c>
      <c r="G29" s="47">
        <v>377284</v>
      </c>
      <c r="H29" s="57">
        <v>308732</v>
      </c>
      <c r="I29" s="32"/>
      <c r="J29" s="32"/>
      <c r="K29" s="32"/>
      <c r="L29" s="32"/>
      <c r="M29" s="32"/>
      <c r="N29" s="32"/>
      <c r="O29" s="32"/>
      <c r="P29" s="32"/>
      <c r="Q29" s="32"/>
      <c r="R29" s="32"/>
      <c r="S29" s="32"/>
      <c r="T29" s="32"/>
    </row>
    <row r="30" spans="1:20">
      <c r="A30" s="49" t="s">
        <v>83</v>
      </c>
      <c r="B30" s="50">
        <v>41021</v>
      </c>
      <c r="C30" s="50">
        <v>36321</v>
      </c>
      <c r="D30" s="50">
        <v>34847</v>
      </c>
      <c r="E30" s="50">
        <v>28562</v>
      </c>
      <c r="F30" s="51">
        <v>27081</v>
      </c>
      <c r="G30" s="50">
        <v>140750</v>
      </c>
      <c r="H30" s="52">
        <v>104268</v>
      </c>
      <c r="I30" s="32"/>
      <c r="J30" s="32"/>
      <c r="K30" s="32"/>
      <c r="L30" s="32"/>
      <c r="M30" s="32"/>
      <c r="N30" s="32"/>
      <c r="O30" s="32"/>
      <c r="P30" s="32"/>
      <c r="Q30" s="32"/>
      <c r="R30" s="32"/>
      <c r="S30" s="32"/>
      <c r="T30" s="32"/>
    </row>
    <row r="31" spans="1:20">
      <c r="A31" s="49" t="s">
        <v>85</v>
      </c>
      <c r="B31" s="50">
        <v>9932</v>
      </c>
      <c r="C31" s="50">
        <v>9127</v>
      </c>
      <c r="D31" s="50">
        <v>9060</v>
      </c>
      <c r="E31" s="50">
        <v>7893</v>
      </c>
      <c r="F31" s="51">
        <v>8021</v>
      </c>
      <c r="G31" s="50">
        <v>36011</v>
      </c>
      <c r="H31" s="52">
        <v>29108</v>
      </c>
      <c r="I31" s="32"/>
      <c r="J31" s="32"/>
      <c r="K31" s="32"/>
      <c r="L31" s="32"/>
      <c r="M31" s="32"/>
      <c r="N31" s="32"/>
      <c r="O31" s="32"/>
      <c r="P31" s="32"/>
      <c r="Q31" s="32"/>
      <c r="R31" s="32"/>
      <c r="S31" s="32"/>
      <c r="T31" s="32"/>
    </row>
    <row r="32" spans="1:20">
      <c r="A32" s="49" t="s">
        <v>114</v>
      </c>
      <c r="B32" s="50">
        <v>12124</v>
      </c>
      <c r="C32" s="50">
        <v>5895</v>
      </c>
      <c r="D32" s="50">
        <v>7571</v>
      </c>
      <c r="E32" s="50">
        <v>10183</v>
      </c>
      <c r="F32" s="51">
        <v>10280</v>
      </c>
      <c r="G32" s="50">
        <v>35773</v>
      </c>
      <c r="H32" s="52">
        <v>30045</v>
      </c>
      <c r="I32" s="32"/>
      <c r="J32" s="32"/>
      <c r="K32" s="32"/>
      <c r="L32" s="32"/>
      <c r="M32" s="32"/>
      <c r="N32" s="32"/>
      <c r="O32" s="32"/>
      <c r="P32" s="32"/>
      <c r="Q32" s="32"/>
      <c r="R32" s="32"/>
      <c r="S32" s="32"/>
      <c r="T32" s="32"/>
    </row>
    <row r="33" spans="1:20">
      <c r="A33" s="49" t="s">
        <v>21</v>
      </c>
      <c r="B33" s="50">
        <v>11759</v>
      </c>
      <c r="C33" s="50">
        <v>10775</v>
      </c>
      <c r="D33" s="50">
        <v>11107</v>
      </c>
      <c r="E33" s="50">
        <v>9540</v>
      </c>
      <c r="F33" s="51">
        <v>9839</v>
      </c>
      <c r="G33" s="50">
        <v>43181</v>
      </c>
      <c r="H33" s="52">
        <v>35762</v>
      </c>
      <c r="I33" s="32"/>
      <c r="J33" s="32"/>
      <c r="K33" s="32"/>
      <c r="L33" s="32"/>
      <c r="M33" s="32"/>
      <c r="N33" s="32"/>
      <c r="O33" s="32"/>
      <c r="P33" s="32"/>
      <c r="Q33" s="32"/>
      <c r="R33" s="32"/>
      <c r="S33" s="32"/>
      <c r="T33" s="32"/>
    </row>
    <row r="34" spans="1:20">
      <c r="A34" s="49" t="s">
        <v>115</v>
      </c>
      <c r="B34" s="50">
        <v>8793</v>
      </c>
      <c r="C34" s="50">
        <v>8065</v>
      </c>
      <c r="D34" s="50">
        <v>7701</v>
      </c>
      <c r="E34" s="50">
        <v>7839</v>
      </c>
      <c r="F34" s="51">
        <v>6957</v>
      </c>
      <c r="G34" s="50">
        <v>32398</v>
      </c>
      <c r="H34" s="52">
        <v>27135</v>
      </c>
      <c r="I34" s="32"/>
      <c r="J34" s="32"/>
      <c r="K34" s="32"/>
      <c r="L34" s="32"/>
      <c r="M34" s="32"/>
      <c r="N34" s="32"/>
      <c r="O34" s="32"/>
      <c r="P34" s="32"/>
      <c r="Q34" s="32"/>
      <c r="R34" s="32"/>
      <c r="S34" s="32"/>
      <c r="T34" s="32"/>
    </row>
    <row r="35" spans="1:20">
      <c r="A35" s="49" t="s">
        <v>116</v>
      </c>
      <c r="B35" s="50">
        <v>7245</v>
      </c>
      <c r="C35" s="50">
        <v>5570</v>
      </c>
      <c r="D35" s="50">
        <v>5501</v>
      </c>
      <c r="E35" s="50">
        <v>4884</v>
      </c>
      <c r="F35" s="51">
        <v>5093</v>
      </c>
      <c r="G35" s="50">
        <v>23199</v>
      </c>
      <c r="H35" s="52">
        <v>21025</v>
      </c>
      <c r="I35" s="32"/>
      <c r="J35" s="32"/>
      <c r="K35" s="32"/>
      <c r="L35" s="32"/>
      <c r="M35" s="32"/>
      <c r="N35" s="32"/>
      <c r="O35" s="32"/>
      <c r="P35" s="32"/>
      <c r="Q35" s="32"/>
      <c r="R35" s="32"/>
      <c r="S35" s="32"/>
      <c r="T35" s="32"/>
    </row>
    <row r="36" spans="1:20">
      <c r="A36" s="49" t="s">
        <v>117</v>
      </c>
      <c r="B36" s="50">
        <v>7098</v>
      </c>
      <c r="C36" s="50">
        <v>6973</v>
      </c>
      <c r="D36" s="50">
        <v>6758</v>
      </c>
      <c r="E36" s="50">
        <v>7288</v>
      </c>
      <c r="F36" s="51">
        <v>7748</v>
      </c>
      <c r="G36" s="50">
        <v>28116</v>
      </c>
      <c r="H36" s="52">
        <v>25779</v>
      </c>
      <c r="I36" s="32"/>
      <c r="J36" s="32"/>
      <c r="K36" s="32"/>
      <c r="L36" s="32"/>
      <c r="M36" s="32"/>
      <c r="N36" s="32"/>
      <c r="O36" s="32"/>
      <c r="P36" s="32"/>
      <c r="Q36" s="32"/>
      <c r="R36" s="32"/>
      <c r="S36" s="32"/>
      <c r="T36" s="32"/>
    </row>
    <row r="37" spans="1:20">
      <c r="A37" s="49" t="s">
        <v>118</v>
      </c>
      <c r="B37" s="50">
        <v>3589</v>
      </c>
      <c r="C37" s="50">
        <v>3825</v>
      </c>
      <c r="D37" s="50">
        <v>4111</v>
      </c>
      <c r="E37" s="50">
        <v>3566</v>
      </c>
      <c r="F37" s="51">
        <v>3714</v>
      </c>
      <c r="G37" s="50">
        <v>15090</v>
      </c>
      <c r="H37" s="52">
        <v>13834</v>
      </c>
      <c r="I37" s="32"/>
      <c r="J37" s="32"/>
      <c r="K37" s="32"/>
      <c r="L37" s="32"/>
      <c r="M37" s="32"/>
      <c r="N37" s="32"/>
      <c r="O37" s="32"/>
      <c r="P37" s="32"/>
      <c r="Q37" s="32"/>
      <c r="R37" s="32"/>
      <c r="S37" s="32"/>
      <c r="T37" s="32"/>
    </row>
    <row r="38" spans="1:20">
      <c r="A38" s="49" t="s">
        <v>65</v>
      </c>
      <c r="B38" s="50">
        <v>3365</v>
      </c>
      <c r="C38" s="50">
        <v>2857</v>
      </c>
      <c r="D38" s="50">
        <v>3175</v>
      </c>
      <c r="E38" s="50">
        <v>2814</v>
      </c>
      <c r="F38" s="51">
        <v>3379</v>
      </c>
      <c r="G38" s="50">
        <v>12211</v>
      </c>
      <c r="H38" s="52">
        <v>13537</v>
      </c>
      <c r="I38" s="32"/>
      <c r="J38" s="32"/>
      <c r="K38" s="32"/>
      <c r="L38" s="32"/>
      <c r="M38" s="32"/>
      <c r="N38" s="32"/>
      <c r="O38" s="32"/>
      <c r="P38" s="32"/>
      <c r="Q38" s="32"/>
      <c r="R38" s="32"/>
      <c r="S38" s="32"/>
      <c r="T38" s="32"/>
    </row>
    <row r="39" spans="1:20">
      <c r="A39" s="49" t="s">
        <v>15</v>
      </c>
      <c r="B39" s="50">
        <v>2757</v>
      </c>
      <c r="C39" s="50">
        <v>2746</v>
      </c>
      <c r="D39" s="50">
        <v>2644</v>
      </c>
      <c r="E39" s="50">
        <v>2407</v>
      </c>
      <c r="F39" s="51">
        <v>2179</v>
      </c>
      <c r="G39" s="58">
        <v>10554</v>
      </c>
      <c r="H39" s="59">
        <v>8240</v>
      </c>
      <c r="I39" s="32"/>
      <c r="J39" s="32"/>
      <c r="K39" s="32"/>
      <c r="L39" s="32"/>
      <c r="M39" s="32"/>
      <c r="N39" s="32"/>
      <c r="O39" s="32"/>
      <c r="P39" s="32"/>
      <c r="Q39" s="32"/>
      <c r="R39" s="32"/>
      <c r="S39" s="32"/>
      <c r="T39" s="32"/>
    </row>
    <row r="40" spans="1:20">
      <c r="A40" s="55" t="s">
        <v>119</v>
      </c>
      <c r="B40" s="47">
        <v>64515</v>
      </c>
      <c r="C40" s="47">
        <v>59511</v>
      </c>
      <c r="D40" s="47">
        <v>61758</v>
      </c>
      <c r="E40" s="47">
        <v>55792</v>
      </c>
      <c r="F40" s="47">
        <v>55474</v>
      </c>
      <c r="G40" s="45">
        <v>241576</v>
      </c>
      <c r="H40" s="56">
        <v>202177</v>
      </c>
      <c r="I40" s="32"/>
      <c r="J40" s="32"/>
      <c r="K40" s="32"/>
      <c r="L40" s="32"/>
      <c r="M40" s="32"/>
      <c r="N40" s="32"/>
      <c r="O40" s="32"/>
      <c r="P40" s="32"/>
      <c r="Q40" s="32"/>
      <c r="R40" s="32"/>
      <c r="S40" s="32"/>
      <c r="T40" s="32"/>
    </row>
    <row r="41" spans="1:20">
      <c r="A41" s="49" t="s">
        <v>59</v>
      </c>
      <c r="B41" s="50">
        <v>9477</v>
      </c>
      <c r="C41" s="50">
        <v>6681</v>
      </c>
      <c r="D41" s="50">
        <v>6660</v>
      </c>
      <c r="E41" s="50">
        <v>6049</v>
      </c>
      <c r="F41" s="51">
        <v>6602</v>
      </c>
      <c r="G41" s="50">
        <v>28867</v>
      </c>
      <c r="H41" s="51">
        <v>23838</v>
      </c>
      <c r="I41" s="32"/>
      <c r="J41" s="32"/>
      <c r="K41" s="32"/>
      <c r="L41" s="32"/>
      <c r="M41" s="32"/>
      <c r="N41" s="32"/>
      <c r="O41" s="32"/>
      <c r="P41" s="32"/>
      <c r="Q41" s="32"/>
      <c r="R41" s="32"/>
      <c r="S41" s="32"/>
      <c r="T41" s="32"/>
    </row>
    <row r="42" spans="1:20">
      <c r="A42" s="49" t="s">
        <v>31</v>
      </c>
      <c r="B42" s="50">
        <v>14879</v>
      </c>
      <c r="C42" s="50">
        <v>14641</v>
      </c>
      <c r="D42" s="50">
        <v>15327</v>
      </c>
      <c r="E42" s="50">
        <v>13741</v>
      </c>
      <c r="F42" s="51">
        <v>13172</v>
      </c>
      <c r="G42" s="50">
        <v>58588</v>
      </c>
      <c r="H42" s="51">
        <v>50080</v>
      </c>
      <c r="I42" s="32"/>
      <c r="J42" s="32"/>
      <c r="K42" s="32"/>
      <c r="L42" s="32"/>
      <c r="M42" s="32"/>
      <c r="N42" s="32"/>
      <c r="O42" s="32"/>
      <c r="P42" s="32"/>
      <c r="Q42" s="32"/>
      <c r="R42" s="32"/>
      <c r="S42" s="32"/>
      <c r="T42" s="32"/>
    </row>
    <row r="43" spans="1:20">
      <c r="A43" s="49" t="s">
        <v>87</v>
      </c>
      <c r="B43" s="50">
        <v>7654</v>
      </c>
      <c r="C43" s="50">
        <v>7342</v>
      </c>
      <c r="D43" s="50">
        <v>8289</v>
      </c>
      <c r="E43" s="50">
        <v>6687</v>
      </c>
      <c r="F43" s="51">
        <v>6367</v>
      </c>
      <c r="G43" s="50">
        <v>29972</v>
      </c>
      <c r="H43" s="51">
        <v>23920</v>
      </c>
      <c r="I43" s="32"/>
      <c r="J43" s="32"/>
      <c r="K43" s="32"/>
      <c r="L43" s="32"/>
      <c r="M43" s="32"/>
      <c r="N43" s="32"/>
      <c r="O43" s="32"/>
      <c r="P43" s="32"/>
      <c r="Q43" s="32"/>
      <c r="R43" s="32"/>
      <c r="S43" s="32"/>
      <c r="T43" s="32"/>
    </row>
    <row r="44" spans="1:20">
      <c r="A44" s="49" t="s">
        <v>120</v>
      </c>
      <c r="B44" s="50">
        <v>5697</v>
      </c>
      <c r="C44" s="50">
        <v>5521</v>
      </c>
      <c r="D44" s="50">
        <v>5464</v>
      </c>
      <c r="E44" s="50">
        <v>5610</v>
      </c>
      <c r="F44" s="51">
        <v>5537</v>
      </c>
      <c r="G44" s="50">
        <v>22293</v>
      </c>
      <c r="H44" s="51">
        <v>19505</v>
      </c>
      <c r="I44" s="32"/>
      <c r="J44" s="32"/>
      <c r="K44" s="32"/>
      <c r="L44" s="32"/>
      <c r="M44" s="32"/>
      <c r="N44" s="32"/>
      <c r="O44" s="32"/>
      <c r="P44" s="32"/>
      <c r="Q44" s="32"/>
      <c r="R44" s="32"/>
      <c r="S44" s="32"/>
      <c r="T44" s="32"/>
    </row>
    <row r="45" spans="1:20">
      <c r="A45" s="49" t="s">
        <v>47</v>
      </c>
      <c r="B45" s="50">
        <v>9066</v>
      </c>
      <c r="C45" s="50">
        <v>8383</v>
      </c>
      <c r="D45" s="50">
        <v>8249</v>
      </c>
      <c r="E45" s="50">
        <v>8089</v>
      </c>
      <c r="F45" s="51">
        <v>7832</v>
      </c>
      <c r="G45" s="50">
        <v>33787</v>
      </c>
      <c r="H45" s="51">
        <v>27725</v>
      </c>
      <c r="I45" s="32"/>
      <c r="J45" s="32"/>
      <c r="K45" s="32"/>
      <c r="L45" s="32"/>
      <c r="M45" s="32"/>
      <c r="N45" s="32"/>
      <c r="O45" s="32"/>
      <c r="P45" s="32"/>
      <c r="Q45" s="32"/>
      <c r="R45" s="32"/>
      <c r="S45" s="32"/>
      <c r="T45" s="32"/>
    </row>
    <row r="46" spans="1:20">
      <c r="A46" s="49" t="s">
        <v>55</v>
      </c>
      <c r="B46" s="50">
        <v>5956</v>
      </c>
      <c r="C46" s="50">
        <v>6207</v>
      </c>
      <c r="D46" s="50">
        <v>5937</v>
      </c>
      <c r="E46" s="50">
        <v>5588</v>
      </c>
      <c r="F46" s="51">
        <v>5414</v>
      </c>
      <c r="G46" s="50">
        <v>23688</v>
      </c>
      <c r="H46" s="51">
        <v>18994</v>
      </c>
      <c r="I46" s="32"/>
      <c r="J46" s="32"/>
      <c r="K46" s="32"/>
      <c r="L46" s="32"/>
      <c r="M46" s="32"/>
      <c r="N46" s="32"/>
      <c r="O46" s="32"/>
      <c r="P46" s="32"/>
      <c r="Q46" s="32"/>
      <c r="R46" s="32"/>
      <c r="S46" s="32"/>
      <c r="T46" s="32"/>
    </row>
    <row r="47" spans="1:20">
      <c r="A47" s="49" t="s">
        <v>43</v>
      </c>
      <c r="B47" s="50">
        <v>3845</v>
      </c>
      <c r="C47" s="50">
        <v>3424</v>
      </c>
      <c r="D47" s="50">
        <v>3856</v>
      </c>
      <c r="E47" s="50">
        <v>3040</v>
      </c>
      <c r="F47" s="51">
        <v>2609</v>
      </c>
      <c r="G47" s="50">
        <v>14165</v>
      </c>
      <c r="H47" s="51">
        <v>11110</v>
      </c>
      <c r="I47" s="32"/>
      <c r="J47" s="32"/>
      <c r="K47" s="32"/>
      <c r="L47" s="32"/>
      <c r="M47" s="32"/>
      <c r="N47" s="32"/>
      <c r="O47" s="32"/>
      <c r="P47" s="32"/>
      <c r="Q47" s="32"/>
      <c r="R47" s="32"/>
      <c r="S47" s="32"/>
      <c r="T47" s="32"/>
    </row>
    <row r="48" spans="1:20">
      <c r="A48" s="49" t="s">
        <v>49</v>
      </c>
      <c r="B48" s="50">
        <v>3193</v>
      </c>
      <c r="C48" s="50">
        <v>2768</v>
      </c>
      <c r="D48" s="50">
        <v>2876</v>
      </c>
      <c r="E48" s="50">
        <v>2226</v>
      </c>
      <c r="F48" s="51">
        <v>2420</v>
      </c>
      <c r="G48" s="50">
        <v>11064</v>
      </c>
      <c r="H48" s="51">
        <v>8489</v>
      </c>
      <c r="I48" s="32"/>
      <c r="J48" s="32"/>
      <c r="K48" s="32"/>
      <c r="L48" s="32"/>
      <c r="M48" s="32"/>
      <c r="N48" s="32"/>
      <c r="O48" s="32"/>
      <c r="P48" s="32"/>
      <c r="Q48" s="32"/>
      <c r="R48" s="32"/>
      <c r="S48" s="32"/>
      <c r="T48" s="32"/>
    </row>
    <row r="49" spans="1:20">
      <c r="A49" s="49" t="s">
        <v>121</v>
      </c>
      <c r="B49" s="50">
        <v>3067</v>
      </c>
      <c r="C49" s="50">
        <v>3167</v>
      </c>
      <c r="D49" s="50">
        <v>3708</v>
      </c>
      <c r="E49" s="50">
        <v>3526</v>
      </c>
      <c r="F49" s="51">
        <v>3775</v>
      </c>
      <c r="G49" s="50">
        <v>13469</v>
      </c>
      <c r="H49" s="51">
        <v>13532</v>
      </c>
      <c r="I49" s="32"/>
      <c r="J49" s="32"/>
      <c r="K49" s="32"/>
      <c r="L49" s="32"/>
      <c r="M49" s="32"/>
      <c r="N49" s="32"/>
      <c r="O49" s="32"/>
      <c r="P49" s="32"/>
      <c r="Q49" s="32"/>
      <c r="R49" s="32"/>
      <c r="S49" s="32"/>
      <c r="T49" s="32"/>
    </row>
    <row r="50" spans="1:20">
      <c r="A50" s="49" t="s">
        <v>51</v>
      </c>
      <c r="B50" s="50">
        <v>1681</v>
      </c>
      <c r="C50" s="50">
        <v>1376</v>
      </c>
      <c r="D50" s="50">
        <v>1391</v>
      </c>
      <c r="E50" s="50">
        <v>1234</v>
      </c>
      <c r="F50" s="51">
        <v>1747</v>
      </c>
      <c r="G50" s="58">
        <v>5682</v>
      </c>
      <c r="H50" s="60">
        <v>4983</v>
      </c>
      <c r="I50" s="32"/>
      <c r="J50" s="32"/>
      <c r="K50" s="32"/>
      <c r="L50" s="32"/>
      <c r="M50" s="32"/>
      <c r="N50" s="32"/>
      <c r="O50" s="32"/>
      <c r="P50" s="32"/>
      <c r="Q50" s="32"/>
      <c r="R50" s="32"/>
      <c r="S50" s="32"/>
      <c r="T50" s="32"/>
    </row>
    <row r="51" spans="1:20" ht="15" thickBot="1">
      <c r="A51" s="61" t="s">
        <v>122</v>
      </c>
      <c r="B51" s="62">
        <v>57874</v>
      </c>
      <c r="C51" s="62">
        <v>53891</v>
      </c>
      <c r="D51" s="62">
        <v>54526</v>
      </c>
      <c r="E51" s="62">
        <v>51074</v>
      </c>
      <c r="F51" s="63">
        <v>48931</v>
      </c>
      <c r="G51" s="63">
        <v>217365</v>
      </c>
      <c r="H51" s="63">
        <v>179848</v>
      </c>
      <c r="I51" s="32"/>
      <c r="J51" s="32"/>
      <c r="K51" s="32"/>
      <c r="L51" s="32"/>
      <c r="M51" s="32"/>
      <c r="N51" s="32"/>
      <c r="O51" s="32"/>
      <c r="P51" s="32"/>
      <c r="Q51" s="32"/>
      <c r="R51" s="32"/>
      <c r="S51" s="32"/>
      <c r="T51" s="32"/>
    </row>
    <row r="52" spans="1:20">
      <c r="A52" s="32"/>
      <c r="B52" s="32"/>
      <c r="C52" s="32"/>
      <c r="D52" s="32"/>
      <c r="E52" s="32"/>
      <c r="F52" s="32"/>
      <c r="G52" s="32"/>
      <c r="H52" s="32"/>
      <c r="I52" s="32"/>
      <c r="J52" s="32"/>
      <c r="K52" s="32"/>
      <c r="L52" s="32"/>
      <c r="M52" s="32"/>
      <c r="N52" s="32"/>
      <c r="O52" s="32"/>
      <c r="P52" s="32"/>
      <c r="Q52" s="32"/>
      <c r="R52" s="32"/>
      <c r="S52" s="32"/>
      <c r="T52" s="32"/>
    </row>
    <row r="53" spans="1:20" ht="60" customHeight="1">
      <c r="A53" s="103" t="s">
        <v>123</v>
      </c>
      <c r="B53" s="103"/>
      <c r="C53" s="103"/>
      <c r="D53" s="103"/>
      <c r="E53" s="103"/>
      <c r="F53" s="103"/>
      <c r="G53" s="103"/>
      <c r="H53" s="103"/>
      <c r="I53" s="32"/>
      <c r="J53" s="32"/>
      <c r="K53" s="32"/>
      <c r="L53" s="32"/>
      <c r="M53" s="32"/>
      <c r="N53" s="32"/>
      <c r="O53" s="32"/>
      <c r="P53" s="32"/>
      <c r="Q53" s="32"/>
      <c r="R53" s="32"/>
      <c r="S53" s="32"/>
      <c r="T53" s="32"/>
    </row>
    <row r="54" spans="1:20">
      <c r="A54" s="103"/>
      <c r="B54" s="103"/>
      <c r="C54" s="103"/>
      <c r="D54" s="103"/>
      <c r="E54" s="103"/>
      <c r="F54" s="103"/>
      <c r="G54" s="103"/>
      <c r="H54" s="103"/>
      <c r="I54" s="32"/>
      <c r="J54" s="32"/>
      <c r="K54" s="32"/>
      <c r="L54" s="32"/>
      <c r="M54" s="32"/>
      <c r="N54" s="32"/>
      <c r="O54" s="32"/>
      <c r="P54" s="32"/>
      <c r="Q54" s="32"/>
      <c r="R54" s="32"/>
      <c r="S54" s="32"/>
      <c r="T54" s="32"/>
    </row>
    <row r="55" spans="1:20">
      <c r="A55" s="103"/>
      <c r="B55" s="103"/>
      <c r="C55" s="103"/>
      <c r="D55" s="103"/>
      <c r="E55" s="103"/>
      <c r="F55" s="103"/>
      <c r="G55" s="103"/>
      <c r="H55" s="103"/>
      <c r="I55" s="32"/>
      <c r="J55" s="32"/>
      <c r="K55" s="32"/>
      <c r="L55" s="32"/>
      <c r="M55" s="32"/>
      <c r="N55" s="32"/>
      <c r="O55" s="32"/>
      <c r="P55" s="32"/>
      <c r="Q55" s="32"/>
      <c r="R55" s="32"/>
      <c r="S55" s="32"/>
      <c r="T55" s="32"/>
    </row>
    <row r="56" spans="1:20">
      <c r="A56" s="107" t="s">
        <v>124</v>
      </c>
      <c r="B56" s="107"/>
      <c r="C56" s="107"/>
      <c r="D56" s="107"/>
      <c r="E56" s="107"/>
      <c r="F56" s="107"/>
      <c r="G56" s="107"/>
      <c r="H56" s="107"/>
      <c r="I56" s="32"/>
      <c r="J56" s="32"/>
      <c r="K56" s="32"/>
      <c r="L56" s="32"/>
      <c r="M56" s="32"/>
      <c r="N56" s="32"/>
      <c r="O56" s="32"/>
      <c r="P56" s="32"/>
      <c r="Q56" s="32"/>
      <c r="R56" s="32"/>
      <c r="S56" s="32"/>
      <c r="T56" s="32"/>
    </row>
    <row r="57" spans="1:20">
      <c r="A57" s="106" t="s">
        <v>140</v>
      </c>
      <c r="B57" s="106"/>
      <c r="C57" s="106"/>
      <c r="D57" s="106"/>
      <c r="E57" s="106"/>
      <c r="F57" s="106"/>
      <c r="G57" s="106"/>
      <c r="H57" s="106"/>
      <c r="I57" s="32"/>
      <c r="J57" s="32"/>
      <c r="K57" s="32"/>
      <c r="L57" s="32"/>
      <c r="M57" s="32"/>
      <c r="N57" s="32"/>
      <c r="O57" s="32"/>
      <c r="P57" s="32"/>
      <c r="Q57" s="32"/>
      <c r="R57" s="32"/>
      <c r="S57" s="32"/>
      <c r="T57" s="32"/>
    </row>
    <row r="58" spans="1:20">
      <c r="A58" s="93" t="s">
        <v>126</v>
      </c>
      <c r="B58" s="32"/>
      <c r="C58" s="32"/>
      <c r="D58" s="32"/>
      <c r="E58" s="32"/>
      <c r="F58" s="32"/>
      <c r="G58" s="32"/>
      <c r="H58" s="32"/>
      <c r="I58" s="32"/>
      <c r="J58" s="32"/>
      <c r="K58" s="32"/>
      <c r="L58" s="32"/>
      <c r="M58" s="32"/>
      <c r="N58" s="32"/>
      <c r="O58" s="32"/>
      <c r="P58" s="32"/>
      <c r="Q58" s="32"/>
      <c r="R58" s="32"/>
      <c r="S58" s="32"/>
      <c r="T58" s="32"/>
    </row>
    <row r="59" spans="1:20">
      <c r="A59" s="93"/>
      <c r="B59" s="32"/>
      <c r="C59" s="32"/>
      <c r="D59" s="32"/>
      <c r="E59" s="32"/>
      <c r="F59" s="32"/>
      <c r="G59" s="32"/>
      <c r="H59" s="32"/>
      <c r="I59" s="32"/>
      <c r="J59" s="32"/>
      <c r="K59" s="32"/>
      <c r="L59" s="32"/>
      <c r="M59" s="32"/>
      <c r="N59" s="32"/>
      <c r="O59" s="32"/>
      <c r="P59" s="32"/>
      <c r="Q59" s="32"/>
      <c r="R59" s="32"/>
      <c r="S59" s="32"/>
      <c r="T59" s="32"/>
    </row>
    <row r="60" spans="1:20">
      <c r="A60" s="32" t="s">
        <v>127</v>
      </c>
      <c r="B60" s="32"/>
      <c r="C60" s="32"/>
      <c r="D60" s="32"/>
      <c r="E60" s="32"/>
      <c r="F60" s="32"/>
      <c r="G60" s="32"/>
      <c r="H60" s="32"/>
      <c r="I60" s="32"/>
      <c r="J60" s="32"/>
      <c r="K60" s="32"/>
      <c r="L60" s="32"/>
      <c r="M60" s="32"/>
      <c r="N60" s="32"/>
      <c r="O60" s="32"/>
      <c r="P60" s="32"/>
      <c r="Q60" s="32"/>
      <c r="R60" s="32"/>
      <c r="S60" s="32"/>
      <c r="T60" s="32"/>
    </row>
    <row r="61" spans="1:20">
      <c r="A61" s="107" t="s">
        <v>128</v>
      </c>
      <c r="B61" s="107"/>
      <c r="C61" s="107"/>
      <c r="D61" s="107"/>
      <c r="E61" s="107"/>
      <c r="F61" s="107"/>
      <c r="G61" s="32"/>
      <c r="H61" s="32"/>
      <c r="I61" s="32"/>
      <c r="J61" s="32"/>
      <c r="K61" s="32"/>
      <c r="L61" s="32"/>
      <c r="M61" s="32"/>
      <c r="N61" s="32"/>
      <c r="O61" s="32"/>
      <c r="P61" s="32"/>
      <c r="Q61" s="32"/>
      <c r="R61" s="32"/>
      <c r="S61" s="32"/>
      <c r="T61" s="32"/>
    </row>
    <row r="62" spans="1:20" ht="45" customHeight="1">
      <c r="A62" s="104" t="s">
        <v>141</v>
      </c>
      <c r="B62" s="104"/>
      <c r="C62" s="104"/>
      <c r="D62" s="104"/>
      <c r="E62" s="104"/>
      <c r="F62" s="104"/>
      <c r="G62" s="104"/>
      <c r="H62" s="104"/>
      <c r="I62" s="32"/>
      <c r="J62" s="32"/>
      <c r="K62" s="32"/>
      <c r="L62" s="32"/>
      <c r="M62" s="32"/>
      <c r="N62" s="32"/>
      <c r="O62" s="32"/>
      <c r="P62" s="32"/>
      <c r="Q62" s="32"/>
      <c r="R62" s="32"/>
      <c r="S62" s="32"/>
      <c r="T62" s="32"/>
    </row>
    <row r="63" spans="1:20">
      <c r="A63" s="104"/>
      <c r="B63" s="104"/>
      <c r="C63" s="104"/>
      <c r="D63" s="104"/>
      <c r="E63" s="104"/>
      <c r="F63" s="104"/>
      <c r="G63" s="104"/>
      <c r="H63" s="104"/>
      <c r="I63" s="32"/>
      <c r="J63" s="32"/>
      <c r="K63" s="32"/>
      <c r="L63" s="32"/>
      <c r="M63" s="32"/>
      <c r="N63" s="32"/>
      <c r="O63" s="32"/>
      <c r="P63" s="32"/>
      <c r="Q63" s="32"/>
      <c r="R63" s="32"/>
      <c r="S63" s="32"/>
      <c r="T63" s="32"/>
    </row>
    <row r="64" spans="1:20">
      <c r="A64" s="30" t="s">
        <v>142</v>
      </c>
      <c r="B64" s="32"/>
      <c r="C64" s="32"/>
      <c r="D64" s="32"/>
      <c r="E64" s="32"/>
      <c r="F64" s="32"/>
      <c r="G64" s="32"/>
      <c r="H64" s="32"/>
      <c r="I64" s="32"/>
      <c r="J64" s="32"/>
      <c r="K64" s="32"/>
      <c r="L64" s="32"/>
      <c r="M64" s="32"/>
      <c r="N64" s="32"/>
      <c r="O64" s="32"/>
      <c r="P64" s="32"/>
      <c r="Q64" s="32"/>
      <c r="R64" s="32"/>
      <c r="S64" s="32"/>
      <c r="T64" s="32"/>
    </row>
  </sheetData>
  <mergeCells count="5">
    <mergeCell ref="A53:H55"/>
    <mergeCell ref="A56:H56"/>
    <mergeCell ref="A57:H57"/>
    <mergeCell ref="A61:F61"/>
    <mergeCell ref="A62:H6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D026-EB39-4F98-9AC7-DDD6E8134DA8}">
  <dimension ref="A1:O67"/>
  <sheetViews>
    <sheetView workbookViewId="0">
      <selection activeCell="E14" sqref="E14"/>
    </sheetView>
  </sheetViews>
  <sheetFormatPr defaultRowHeight="14.45"/>
  <cols>
    <col min="1" max="1" width="51.5703125" customWidth="1"/>
  </cols>
  <sheetData>
    <row r="1" spans="1:15" ht="21">
      <c r="A1" s="31" t="s">
        <v>132</v>
      </c>
      <c r="B1" s="32"/>
      <c r="C1" s="32"/>
      <c r="D1" s="32"/>
      <c r="E1" s="32"/>
      <c r="F1" s="32"/>
      <c r="G1" s="32"/>
      <c r="H1" s="32"/>
      <c r="I1" s="32"/>
      <c r="J1" s="32"/>
      <c r="K1" s="32"/>
      <c r="L1" s="32"/>
      <c r="M1" s="32"/>
      <c r="N1" s="32"/>
      <c r="O1" s="32"/>
    </row>
    <row r="2" spans="1:15" ht="18">
      <c r="A2" s="33" t="s">
        <v>89</v>
      </c>
      <c r="B2" s="32"/>
      <c r="C2" s="32"/>
      <c r="D2" s="32"/>
      <c r="E2" s="32"/>
      <c r="F2" s="32"/>
      <c r="G2" s="32"/>
      <c r="H2" s="32"/>
      <c r="I2" s="32"/>
      <c r="J2" s="32"/>
      <c r="K2" s="32"/>
      <c r="L2" s="32"/>
      <c r="M2" s="32"/>
      <c r="N2" s="32"/>
      <c r="O2" s="32"/>
    </row>
    <row r="3" spans="1:15">
      <c r="A3" s="32"/>
      <c r="B3" s="32"/>
      <c r="C3" s="32"/>
      <c r="D3" s="32"/>
      <c r="E3" s="32"/>
      <c r="F3" s="32"/>
      <c r="G3" s="32"/>
      <c r="H3" s="32"/>
      <c r="I3" s="32"/>
      <c r="J3" s="32"/>
      <c r="K3" s="32"/>
      <c r="L3" s="32"/>
      <c r="M3" s="32"/>
      <c r="N3" s="32"/>
      <c r="O3" s="32"/>
    </row>
    <row r="4" spans="1:15" ht="29.45" thickBot="1">
      <c r="A4" s="32"/>
      <c r="B4" s="34" t="s">
        <v>143</v>
      </c>
      <c r="C4" s="34" t="s">
        <v>144</v>
      </c>
      <c r="D4" s="34" t="s">
        <v>133</v>
      </c>
      <c r="E4" s="34" t="s">
        <v>134</v>
      </c>
      <c r="F4" s="34" t="s">
        <v>135</v>
      </c>
      <c r="G4" s="87" t="s">
        <v>145</v>
      </c>
      <c r="H4" s="88" t="s">
        <v>146</v>
      </c>
      <c r="I4" s="37"/>
      <c r="J4" s="37"/>
      <c r="K4" s="37"/>
      <c r="L4" s="37"/>
      <c r="M4" s="37"/>
      <c r="N4" s="37"/>
      <c r="O4" s="32"/>
    </row>
    <row r="5" spans="1:15">
      <c r="A5" s="38" t="s">
        <v>96</v>
      </c>
      <c r="B5" s="39">
        <v>533619</v>
      </c>
      <c r="C5" s="39">
        <v>477486</v>
      </c>
      <c r="D5" s="39">
        <v>479478</v>
      </c>
      <c r="E5" s="39">
        <v>433757</v>
      </c>
      <c r="F5" s="39">
        <v>436919</v>
      </c>
      <c r="G5" s="39">
        <v>1011105</v>
      </c>
      <c r="H5" s="40">
        <v>841065</v>
      </c>
      <c r="I5" s="32"/>
      <c r="J5" s="32"/>
      <c r="K5" s="32"/>
      <c r="L5" s="32"/>
      <c r="M5" s="32"/>
      <c r="N5" s="32"/>
      <c r="O5" s="32"/>
    </row>
    <row r="6" spans="1:15">
      <c r="A6" s="41" t="s">
        <v>97</v>
      </c>
      <c r="B6" s="42">
        <v>469879</v>
      </c>
      <c r="C6" s="42">
        <v>420955</v>
      </c>
      <c r="D6" s="42">
        <v>421790</v>
      </c>
      <c r="E6" s="42">
        <v>380046</v>
      </c>
      <c r="F6" s="89">
        <v>382737</v>
      </c>
      <c r="G6" s="42">
        <v>890835</v>
      </c>
      <c r="H6" s="43">
        <v>735743</v>
      </c>
      <c r="I6" s="32"/>
      <c r="J6" s="32"/>
      <c r="K6" s="32"/>
      <c r="L6" s="32"/>
      <c r="M6" s="32"/>
      <c r="N6" s="32"/>
      <c r="O6" s="32"/>
    </row>
    <row r="7" spans="1:15">
      <c r="A7" s="44" t="s">
        <v>98</v>
      </c>
      <c r="B7" s="45">
        <v>60641</v>
      </c>
      <c r="C7" s="45">
        <v>53195</v>
      </c>
      <c r="D7" s="45">
        <v>55964</v>
      </c>
      <c r="E7" s="45">
        <v>51118</v>
      </c>
      <c r="F7" s="45">
        <v>52428</v>
      </c>
      <c r="G7" s="45">
        <v>113837</v>
      </c>
      <c r="H7" s="46">
        <v>103522</v>
      </c>
      <c r="I7" s="32"/>
      <c r="J7" s="32"/>
      <c r="K7" s="32"/>
      <c r="L7" s="32"/>
      <c r="M7" s="32"/>
      <c r="N7" s="32"/>
      <c r="O7" s="32"/>
    </row>
    <row r="8" spans="1:15">
      <c r="A8" s="49" t="s">
        <v>86</v>
      </c>
      <c r="B8" s="50">
        <v>31272</v>
      </c>
      <c r="C8" s="50">
        <v>25379</v>
      </c>
      <c r="D8" s="50">
        <v>27053</v>
      </c>
      <c r="E8" s="50">
        <v>24964</v>
      </c>
      <c r="F8" s="50">
        <v>25740</v>
      </c>
      <c r="G8" s="50">
        <v>56651</v>
      </c>
      <c r="H8" s="52">
        <v>51597</v>
      </c>
      <c r="I8" s="32"/>
      <c r="J8" s="32"/>
      <c r="K8" s="32"/>
      <c r="L8" s="32"/>
      <c r="M8" s="32"/>
      <c r="N8" s="32"/>
      <c r="O8" s="32"/>
    </row>
    <row r="9" spans="1:15">
      <c r="A9" s="49" t="s">
        <v>99</v>
      </c>
      <c r="B9" s="50">
        <v>7914</v>
      </c>
      <c r="C9" s="50">
        <v>7320</v>
      </c>
      <c r="D9" s="50">
        <v>7040</v>
      </c>
      <c r="E9" s="50">
        <v>6973</v>
      </c>
      <c r="F9" s="50">
        <v>7615</v>
      </c>
      <c r="G9" s="50">
        <v>15235</v>
      </c>
      <c r="H9" s="52">
        <v>14684</v>
      </c>
      <c r="I9" s="32"/>
      <c r="J9" s="32"/>
      <c r="K9" s="32"/>
      <c r="L9" s="32"/>
      <c r="M9" s="32"/>
      <c r="N9" s="32"/>
      <c r="O9" s="32"/>
    </row>
    <row r="10" spans="1:15">
      <c r="A10" s="49" t="s">
        <v>13</v>
      </c>
      <c r="B10" s="50">
        <v>8377</v>
      </c>
      <c r="C10" s="50">
        <v>8647</v>
      </c>
      <c r="D10" s="50">
        <v>9659</v>
      </c>
      <c r="E10" s="50">
        <v>8232</v>
      </c>
      <c r="F10" s="50">
        <v>7447</v>
      </c>
      <c r="G10" s="50">
        <v>17024</v>
      </c>
      <c r="H10" s="52">
        <v>14177</v>
      </c>
      <c r="I10" s="32"/>
      <c r="J10" s="32"/>
      <c r="K10" s="32"/>
      <c r="L10" s="32"/>
      <c r="M10" s="32"/>
      <c r="N10" s="32"/>
      <c r="O10" s="32"/>
    </row>
    <row r="11" spans="1:15">
      <c r="A11" s="49" t="s">
        <v>100</v>
      </c>
      <c r="B11" s="50">
        <v>2445</v>
      </c>
      <c r="C11" s="50">
        <v>2287</v>
      </c>
      <c r="D11" s="50">
        <v>2466</v>
      </c>
      <c r="E11" s="50">
        <v>2451</v>
      </c>
      <c r="F11" s="50">
        <v>2263</v>
      </c>
      <c r="G11" s="50">
        <v>4732</v>
      </c>
      <c r="H11" s="52">
        <v>4474</v>
      </c>
      <c r="I11" s="32"/>
      <c r="J11" s="32"/>
      <c r="K11" s="32"/>
      <c r="L11" s="32"/>
      <c r="M11" s="32"/>
      <c r="N11" s="32"/>
      <c r="O11" s="32"/>
    </row>
    <row r="12" spans="1:15">
      <c r="A12" s="49" t="s">
        <v>101</v>
      </c>
      <c r="B12" s="50">
        <v>1998</v>
      </c>
      <c r="C12" s="50">
        <v>1832</v>
      </c>
      <c r="D12" s="50">
        <v>2267</v>
      </c>
      <c r="E12" s="50">
        <v>1408</v>
      </c>
      <c r="F12" s="50">
        <v>1791</v>
      </c>
      <c r="G12" s="50">
        <v>3830</v>
      </c>
      <c r="H12" s="52">
        <v>3764</v>
      </c>
      <c r="I12" s="32"/>
      <c r="J12" s="32"/>
      <c r="K12" s="32"/>
      <c r="L12" s="32"/>
      <c r="M12" s="32"/>
      <c r="N12" s="32"/>
      <c r="O12" s="32"/>
    </row>
    <row r="13" spans="1:15">
      <c r="A13" s="49" t="s">
        <v>45</v>
      </c>
      <c r="B13" s="50">
        <v>2964</v>
      </c>
      <c r="C13" s="50">
        <v>2645</v>
      </c>
      <c r="D13" s="50">
        <v>2510</v>
      </c>
      <c r="E13" s="50">
        <v>2253</v>
      </c>
      <c r="F13" s="50">
        <v>2349</v>
      </c>
      <c r="G13" s="50">
        <v>5609</v>
      </c>
      <c r="H13" s="52">
        <v>4675</v>
      </c>
      <c r="I13" s="32"/>
      <c r="J13" s="32"/>
      <c r="K13" s="32"/>
      <c r="L13" s="32"/>
      <c r="M13" s="32"/>
      <c r="N13" s="32"/>
      <c r="O13" s="32"/>
    </row>
    <row r="14" spans="1:15">
      <c r="A14" s="49" t="s">
        <v>102</v>
      </c>
      <c r="B14" s="50">
        <v>1920</v>
      </c>
      <c r="C14" s="50">
        <v>1614</v>
      </c>
      <c r="D14" s="50">
        <v>1737</v>
      </c>
      <c r="E14" s="50">
        <v>1552</v>
      </c>
      <c r="F14" s="50">
        <v>1807</v>
      </c>
      <c r="G14" s="50">
        <v>3534</v>
      </c>
      <c r="H14" s="52">
        <v>3402</v>
      </c>
      <c r="I14" s="32"/>
      <c r="J14" s="32"/>
      <c r="K14" s="32"/>
      <c r="L14" s="32"/>
      <c r="M14" s="32"/>
      <c r="N14" s="32"/>
      <c r="O14" s="32"/>
    </row>
    <row r="15" spans="1:15">
      <c r="A15" s="49" t="s">
        <v>103</v>
      </c>
      <c r="B15" s="50">
        <v>1487</v>
      </c>
      <c r="C15" s="50">
        <v>1360</v>
      </c>
      <c r="D15" s="50">
        <v>1283</v>
      </c>
      <c r="E15" s="50">
        <v>1295</v>
      </c>
      <c r="F15" s="50">
        <v>1265</v>
      </c>
      <c r="G15" s="50">
        <v>2847</v>
      </c>
      <c r="H15" s="52">
        <v>2491</v>
      </c>
      <c r="I15" s="32"/>
      <c r="J15" s="32"/>
      <c r="K15" s="32"/>
      <c r="L15" s="32"/>
      <c r="M15" s="32"/>
      <c r="N15" s="32"/>
      <c r="O15" s="32"/>
    </row>
    <row r="16" spans="1:15">
      <c r="A16" s="49" t="s">
        <v>104</v>
      </c>
      <c r="B16" s="50">
        <v>1109</v>
      </c>
      <c r="C16" s="50">
        <v>1028</v>
      </c>
      <c r="D16" s="53">
        <v>959</v>
      </c>
      <c r="E16" s="53">
        <v>998</v>
      </c>
      <c r="F16" s="50">
        <v>1094</v>
      </c>
      <c r="G16" s="50">
        <v>2137</v>
      </c>
      <c r="H16" s="52">
        <v>2127</v>
      </c>
      <c r="I16" s="32"/>
      <c r="J16" s="32"/>
      <c r="K16" s="32"/>
      <c r="L16" s="32"/>
      <c r="M16" s="32"/>
      <c r="N16" s="32"/>
      <c r="O16" s="32"/>
    </row>
    <row r="17" spans="1:15">
      <c r="A17" s="49" t="s">
        <v>105</v>
      </c>
      <c r="B17" s="50">
        <v>1155</v>
      </c>
      <c r="C17" s="50">
        <v>1083</v>
      </c>
      <c r="D17" s="53">
        <v>990</v>
      </c>
      <c r="E17" s="53">
        <v>992</v>
      </c>
      <c r="F17" s="50">
        <v>1058</v>
      </c>
      <c r="G17" s="58">
        <v>2238</v>
      </c>
      <c r="H17" s="59">
        <v>2132</v>
      </c>
      <c r="I17" s="32"/>
      <c r="J17" s="32"/>
      <c r="K17" s="32"/>
      <c r="L17" s="32"/>
      <c r="M17" s="32"/>
      <c r="N17" s="32"/>
      <c r="O17" s="32"/>
    </row>
    <row r="18" spans="1:15">
      <c r="A18" s="55" t="s">
        <v>106</v>
      </c>
      <c r="B18" s="47">
        <v>50923</v>
      </c>
      <c r="C18" s="47">
        <v>45398</v>
      </c>
      <c r="D18" s="47">
        <v>44865</v>
      </c>
      <c r="E18" s="47">
        <v>41798</v>
      </c>
      <c r="F18" s="47">
        <v>42374</v>
      </c>
      <c r="G18" s="45">
        <v>96321</v>
      </c>
      <c r="H18" s="48">
        <v>83203</v>
      </c>
      <c r="I18" s="32"/>
      <c r="J18" s="32"/>
      <c r="K18" s="32"/>
      <c r="L18" s="32"/>
      <c r="M18" s="32"/>
      <c r="N18" s="32"/>
      <c r="O18" s="32"/>
    </row>
    <row r="19" spans="1:15">
      <c r="A19" s="49" t="s">
        <v>81</v>
      </c>
      <c r="B19" s="50">
        <v>17073</v>
      </c>
      <c r="C19" s="50">
        <v>15468</v>
      </c>
      <c r="D19" s="50">
        <v>14759</v>
      </c>
      <c r="E19" s="50">
        <v>13867</v>
      </c>
      <c r="F19" s="50">
        <v>13858</v>
      </c>
      <c r="G19" s="50">
        <v>32540</v>
      </c>
      <c r="H19" s="52">
        <v>26063</v>
      </c>
      <c r="I19" s="32"/>
      <c r="J19" s="32"/>
      <c r="K19" s="32"/>
      <c r="L19" s="32"/>
      <c r="M19" s="32"/>
      <c r="N19" s="32"/>
      <c r="O19" s="32"/>
    </row>
    <row r="20" spans="1:15">
      <c r="A20" s="49" t="s">
        <v>25</v>
      </c>
      <c r="B20" s="50">
        <v>10389</v>
      </c>
      <c r="C20" s="50">
        <v>9198</v>
      </c>
      <c r="D20" s="50">
        <v>9383</v>
      </c>
      <c r="E20" s="50">
        <v>8426</v>
      </c>
      <c r="F20" s="50">
        <v>8732</v>
      </c>
      <c r="G20" s="50">
        <v>19587</v>
      </c>
      <c r="H20" s="52">
        <v>17906</v>
      </c>
      <c r="I20" s="32"/>
      <c r="J20" s="32"/>
      <c r="K20" s="32"/>
      <c r="L20" s="32"/>
      <c r="M20" s="32"/>
      <c r="N20" s="32"/>
      <c r="O20" s="32"/>
    </row>
    <row r="21" spans="1:15">
      <c r="A21" s="49" t="s">
        <v>35</v>
      </c>
      <c r="B21" s="50">
        <v>5687</v>
      </c>
      <c r="C21" s="50">
        <v>5316</v>
      </c>
      <c r="D21" s="50">
        <v>5384</v>
      </c>
      <c r="E21" s="50">
        <v>5136</v>
      </c>
      <c r="F21" s="50">
        <v>5269</v>
      </c>
      <c r="G21" s="50">
        <v>11003</v>
      </c>
      <c r="H21" s="52">
        <v>10429</v>
      </c>
      <c r="I21" s="32"/>
      <c r="J21" s="32"/>
      <c r="K21" s="32"/>
      <c r="L21" s="32"/>
      <c r="M21" s="32"/>
      <c r="N21" s="32"/>
      <c r="O21" s="32"/>
    </row>
    <row r="22" spans="1:15">
      <c r="A22" s="49" t="s">
        <v>107</v>
      </c>
      <c r="B22" s="50">
        <v>3872</v>
      </c>
      <c r="C22" s="50">
        <v>3489</v>
      </c>
      <c r="D22" s="50">
        <v>3256</v>
      </c>
      <c r="E22" s="50">
        <v>3225</v>
      </c>
      <c r="F22" s="50">
        <v>3128</v>
      </c>
      <c r="G22" s="50">
        <v>7361</v>
      </c>
      <c r="H22" s="52">
        <v>6233</v>
      </c>
      <c r="I22" s="32"/>
      <c r="J22" s="32"/>
      <c r="K22" s="32"/>
      <c r="L22" s="32"/>
      <c r="M22" s="32"/>
      <c r="N22" s="32"/>
      <c r="O22" s="32"/>
    </row>
    <row r="23" spans="1:15">
      <c r="A23" s="49" t="s">
        <v>108</v>
      </c>
      <c r="B23" s="50">
        <v>2443</v>
      </c>
      <c r="C23" s="50">
        <v>2225</v>
      </c>
      <c r="D23" s="50">
        <v>2102</v>
      </c>
      <c r="E23" s="50">
        <v>2141</v>
      </c>
      <c r="F23" s="50">
        <v>2225</v>
      </c>
      <c r="G23" s="50">
        <v>4668</v>
      </c>
      <c r="H23" s="52">
        <v>4313</v>
      </c>
      <c r="I23" s="32"/>
      <c r="J23" s="32"/>
      <c r="K23" s="32"/>
      <c r="L23" s="32"/>
      <c r="M23" s="32"/>
      <c r="N23" s="32"/>
      <c r="O23" s="32"/>
    </row>
    <row r="24" spans="1:15">
      <c r="A24" s="49" t="s">
        <v>61</v>
      </c>
      <c r="B24" s="50">
        <v>3689</v>
      </c>
      <c r="C24" s="50">
        <v>2941</v>
      </c>
      <c r="D24" s="50">
        <v>3040</v>
      </c>
      <c r="E24" s="50">
        <v>2593</v>
      </c>
      <c r="F24" s="50">
        <v>2528</v>
      </c>
      <c r="G24" s="50">
        <v>6630</v>
      </c>
      <c r="H24" s="52">
        <v>4832</v>
      </c>
      <c r="I24" s="32"/>
      <c r="J24" s="32"/>
      <c r="K24" s="32"/>
      <c r="L24" s="32"/>
      <c r="M24" s="32"/>
      <c r="N24" s="32"/>
      <c r="O24" s="32"/>
    </row>
    <row r="25" spans="1:15">
      <c r="A25" s="49" t="s">
        <v>109</v>
      </c>
      <c r="B25" s="50">
        <v>1131</v>
      </c>
      <c r="C25" s="53">
        <v>936</v>
      </c>
      <c r="D25" s="53">
        <v>901</v>
      </c>
      <c r="E25" s="53">
        <v>944</v>
      </c>
      <c r="F25" s="50">
        <v>1096</v>
      </c>
      <c r="G25" s="50">
        <v>2066</v>
      </c>
      <c r="H25" s="52">
        <v>1939</v>
      </c>
      <c r="I25" s="32"/>
      <c r="J25" s="32"/>
      <c r="K25" s="32"/>
      <c r="L25" s="32"/>
      <c r="M25" s="32"/>
      <c r="N25" s="32"/>
      <c r="O25" s="32"/>
    </row>
    <row r="26" spans="1:15">
      <c r="A26" s="49" t="s">
        <v>110</v>
      </c>
      <c r="B26" s="50">
        <v>2197</v>
      </c>
      <c r="C26" s="50">
        <v>2029</v>
      </c>
      <c r="D26" s="50">
        <v>1952</v>
      </c>
      <c r="E26" s="50">
        <v>1769</v>
      </c>
      <c r="F26" s="50">
        <v>1811</v>
      </c>
      <c r="G26" s="50">
        <v>4225</v>
      </c>
      <c r="H26" s="52">
        <v>3566</v>
      </c>
      <c r="I26" s="32"/>
      <c r="J26" s="32"/>
      <c r="K26" s="32"/>
      <c r="L26" s="32"/>
      <c r="M26" s="32"/>
      <c r="N26" s="32"/>
      <c r="O26" s="32"/>
    </row>
    <row r="27" spans="1:15">
      <c r="A27" s="49" t="s">
        <v>111</v>
      </c>
      <c r="B27" s="50">
        <v>2667</v>
      </c>
      <c r="C27" s="50">
        <v>2221</v>
      </c>
      <c r="D27" s="50">
        <v>2450</v>
      </c>
      <c r="E27" s="50">
        <v>2176</v>
      </c>
      <c r="F27" s="50">
        <v>2089</v>
      </c>
      <c r="G27" s="50">
        <v>4888</v>
      </c>
      <c r="H27" s="52">
        <v>4438</v>
      </c>
      <c r="I27" s="32"/>
      <c r="J27" s="32"/>
      <c r="K27" s="32"/>
      <c r="L27" s="32"/>
      <c r="M27" s="32"/>
      <c r="N27" s="32"/>
      <c r="O27" s="32"/>
    </row>
    <row r="28" spans="1:15">
      <c r="A28" s="49" t="s">
        <v>112</v>
      </c>
      <c r="B28" s="50">
        <v>1775</v>
      </c>
      <c r="C28" s="50">
        <v>1577</v>
      </c>
      <c r="D28" s="50">
        <v>1636</v>
      </c>
      <c r="E28" s="50">
        <v>1522</v>
      </c>
      <c r="F28" s="50">
        <v>1638</v>
      </c>
      <c r="G28" s="58">
        <v>3352</v>
      </c>
      <c r="H28" s="59">
        <v>3484</v>
      </c>
      <c r="I28" s="32"/>
      <c r="J28" s="32"/>
      <c r="K28" s="32"/>
      <c r="L28" s="32"/>
      <c r="M28" s="32"/>
      <c r="N28" s="32"/>
      <c r="O28" s="32"/>
    </row>
    <row r="29" spans="1:15">
      <c r="A29" s="55" t="s">
        <v>113</v>
      </c>
      <c r="B29" s="47">
        <v>121230</v>
      </c>
      <c r="C29" s="47">
        <v>109977</v>
      </c>
      <c r="D29" s="47">
        <v>107547</v>
      </c>
      <c r="E29" s="47">
        <v>92098</v>
      </c>
      <c r="F29" s="47">
        <v>92460</v>
      </c>
      <c r="G29" s="45">
        <v>231207</v>
      </c>
      <c r="H29" s="48">
        <v>177712</v>
      </c>
      <c r="I29" s="32"/>
      <c r="J29" s="32"/>
      <c r="K29" s="32"/>
      <c r="L29" s="32"/>
      <c r="M29" s="32"/>
      <c r="N29" s="32"/>
      <c r="O29" s="32"/>
    </row>
    <row r="30" spans="1:15">
      <c r="A30" s="49" t="s">
        <v>83</v>
      </c>
      <c r="B30" s="50">
        <v>52249</v>
      </c>
      <c r="C30" s="50">
        <v>44456</v>
      </c>
      <c r="D30" s="50">
        <v>40746</v>
      </c>
      <c r="E30" s="50">
        <v>36377</v>
      </c>
      <c r="F30" s="50">
        <v>34949</v>
      </c>
      <c r="G30" s="50">
        <v>96705</v>
      </c>
      <c r="H30" s="52">
        <v>63521</v>
      </c>
      <c r="I30" s="32"/>
      <c r="J30" s="32"/>
      <c r="K30" s="32"/>
      <c r="L30" s="32"/>
      <c r="M30" s="32"/>
      <c r="N30" s="32"/>
      <c r="O30" s="32"/>
    </row>
    <row r="31" spans="1:15">
      <c r="A31" s="49" t="s">
        <v>85</v>
      </c>
      <c r="B31" s="50">
        <v>10520</v>
      </c>
      <c r="C31" s="50">
        <v>9685</v>
      </c>
      <c r="D31" s="50">
        <v>9930</v>
      </c>
      <c r="E31" s="50">
        <v>9125</v>
      </c>
      <c r="F31" s="50">
        <v>9060</v>
      </c>
      <c r="G31" s="50">
        <v>20204</v>
      </c>
      <c r="H31" s="52">
        <v>16951</v>
      </c>
      <c r="I31" s="32"/>
      <c r="J31" s="32"/>
      <c r="K31" s="32"/>
      <c r="L31" s="32"/>
      <c r="M31" s="32"/>
      <c r="N31" s="32"/>
      <c r="O31" s="32"/>
    </row>
    <row r="32" spans="1:15">
      <c r="A32" s="49" t="s">
        <v>114</v>
      </c>
      <c r="B32" s="50">
        <v>12427</v>
      </c>
      <c r="C32" s="50">
        <v>11826</v>
      </c>
      <c r="D32" s="50">
        <v>12222</v>
      </c>
      <c r="E32" s="50">
        <v>5752</v>
      </c>
      <c r="F32" s="50">
        <v>7503</v>
      </c>
      <c r="G32" s="50">
        <v>24254</v>
      </c>
      <c r="H32" s="52">
        <v>17753</v>
      </c>
      <c r="I32" s="32"/>
      <c r="J32" s="32"/>
      <c r="K32" s="32"/>
      <c r="L32" s="32"/>
      <c r="M32" s="32"/>
      <c r="N32" s="32"/>
      <c r="O32" s="32"/>
    </row>
    <row r="33" spans="1:15">
      <c r="A33" s="49" t="s">
        <v>21</v>
      </c>
      <c r="B33" s="50">
        <v>12190</v>
      </c>
      <c r="C33" s="50">
        <v>11890</v>
      </c>
      <c r="D33" s="50">
        <v>11765</v>
      </c>
      <c r="E33" s="50">
        <v>10796</v>
      </c>
      <c r="F33" s="50">
        <v>11064</v>
      </c>
      <c r="G33" s="50">
        <v>24079</v>
      </c>
      <c r="H33" s="52">
        <v>20682</v>
      </c>
      <c r="I33" s="32"/>
      <c r="J33" s="32"/>
      <c r="K33" s="32"/>
      <c r="L33" s="32"/>
      <c r="M33" s="32"/>
      <c r="N33" s="32"/>
      <c r="O33" s="32"/>
    </row>
    <row r="34" spans="1:15">
      <c r="A34" s="49" t="s">
        <v>115</v>
      </c>
      <c r="B34" s="50">
        <v>9514</v>
      </c>
      <c r="C34" s="50">
        <v>7838</v>
      </c>
      <c r="D34" s="50">
        <v>8788</v>
      </c>
      <c r="E34" s="50">
        <v>8087</v>
      </c>
      <c r="F34" s="50">
        <v>7713</v>
      </c>
      <c r="G34" s="50">
        <v>17351</v>
      </c>
      <c r="H34" s="52">
        <v>15601</v>
      </c>
      <c r="I34" s="32"/>
      <c r="J34" s="32"/>
      <c r="K34" s="32"/>
      <c r="L34" s="32"/>
      <c r="M34" s="32"/>
      <c r="N34" s="32"/>
      <c r="O34" s="32"/>
    </row>
    <row r="35" spans="1:15">
      <c r="A35" s="49" t="s">
        <v>116</v>
      </c>
      <c r="B35" s="50">
        <v>6873</v>
      </c>
      <c r="C35" s="50">
        <v>7212</v>
      </c>
      <c r="D35" s="50">
        <v>7251</v>
      </c>
      <c r="E35" s="50">
        <v>5574</v>
      </c>
      <c r="F35" s="50">
        <v>5517</v>
      </c>
      <c r="G35" s="50">
        <v>14085</v>
      </c>
      <c r="H35" s="52">
        <v>10422</v>
      </c>
      <c r="I35" s="32"/>
      <c r="J35" s="32"/>
      <c r="K35" s="32"/>
      <c r="L35" s="32"/>
      <c r="M35" s="32"/>
      <c r="N35" s="32"/>
      <c r="O35" s="32"/>
    </row>
    <row r="36" spans="1:15">
      <c r="A36" s="49" t="s">
        <v>117</v>
      </c>
      <c r="B36" s="50">
        <v>7713</v>
      </c>
      <c r="C36" s="50">
        <v>7447</v>
      </c>
      <c r="D36" s="50">
        <v>7086</v>
      </c>
      <c r="E36" s="50">
        <v>6971</v>
      </c>
      <c r="F36" s="50">
        <v>6729</v>
      </c>
      <c r="G36" s="50">
        <v>15160</v>
      </c>
      <c r="H36" s="52">
        <v>14029</v>
      </c>
      <c r="I36" s="32"/>
      <c r="J36" s="32"/>
      <c r="K36" s="32"/>
      <c r="L36" s="32"/>
      <c r="M36" s="32"/>
      <c r="N36" s="32"/>
      <c r="O36" s="32"/>
    </row>
    <row r="37" spans="1:15">
      <c r="A37" s="49" t="s">
        <v>118</v>
      </c>
      <c r="B37" s="50">
        <v>3676</v>
      </c>
      <c r="C37" s="50">
        <v>3403</v>
      </c>
      <c r="D37" s="50">
        <v>3596</v>
      </c>
      <c r="E37" s="50">
        <v>3810</v>
      </c>
      <c r="F37" s="50">
        <v>4117</v>
      </c>
      <c r="G37" s="50">
        <v>7080</v>
      </c>
      <c r="H37" s="52">
        <v>7682</v>
      </c>
      <c r="I37" s="32"/>
      <c r="J37" s="32"/>
      <c r="K37" s="32"/>
      <c r="L37" s="32"/>
      <c r="M37" s="32"/>
      <c r="N37" s="32"/>
      <c r="O37" s="32"/>
    </row>
    <row r="38" spans="1:15">
      <c r="A38" s="49" t="s">
        <v>65</v>
      </c>
      <c r="B38" s="50">
        <v>2958</v>
      </c>
      <c r="C38" s="50">
        <v>3411</v>
      </c>
      <c r="D38" s="50">
        <v>3402</v>
      </c>
      <c r="E38" s="50">
        <v>2851</v>
      </c>
      <c r="F38" s="50">
        <v>3156</v>
      </c>
      <c r="G38" s="50">
        <v>6369</v>
      </c>
      <c r="H38" s="52">
        <v>5989</v>
      </c>
      <c r="I38" s="32"/>
      <c r="J38" s="32"/>
      <c r="K38" s="32"/>
      <c r="L38" s="32"/>
      <c r="M38" s="32"/>
      <c r="N38" s="32"/>
      <c r="O38" s="32"/>
    </row>
    <row r="39" spans="1:15">
      <c r="A39" s="49" t="s">
        <v>15</v>
      </c>
      <c r="B39" s="50">
        <v>3110</v>
      </c>
      <c r="C39" s="50">
        <v>2810</v>
      </c>
      <c r="D39" s="50">
        <v>2761</v>
      </c>
      <c r="E39" s="50">
        <v>2757</v>
      </c>
      <c r="F39" s="50">
        <v>2653</v>
      </c>
      <c r="G39" s="58">
        <v>5920</v>
      </c>
      <c r="H39" s="59">
        <v>5084</v>
      </c>
      <c r="I39" s="32"/>
      <c r="J39" s="32"/>
      <c r="K39" s="32"/>
      <c r="L39" s="32"/>
      <c r="M39" s="32"/>
      <c r="N39" s="32"/>
      <c r="O39" s="32"/>
    </row>
    <row r="40" spans="1:15">
      <c r="A40" s="55" t="s">
        <v>119</v>
      </c>
      <c r="B40" s="47">
        <v>65938</v>
      </c>
      <c r="C40" s="47">
        <v>62341</v>
      </c>
      <c r="D40" s="47">
        <v>64690</v>
      </c>
      <c r="E40" s="47">
        <v>59598</v>
      </c>
      <c r="F40" s="47">
        <v>61674</v>
      </c>
      <c r="G40" s="45">
        <v>128278</v>
      </c>
      <c r="H40" s="48">
        <v>117566</v>
      </c>
      <c r="I40" s="32"/>
      <c r="J40" s="32"/>
      <c r="K40" s="32"/>
      <c r="L40" s="32"/>
      <c r="M40" s="32"/>
      <c r="N40" s="32"/>
      <c r="O40" s="32"/>
    </row>
    <row r="41" spans="1:15">
      <c r="A41" s="49" t="s">
        <v>59</v>
      </c>
      <c r="B41" s="50">
        <v>8921</v>
      </c>
      <c r="C41" s="50">
        <v>8476</v>
      </c>
      <c r="D41" s="50">
        <v>9472</v>
      </c>
      <c r="E41" s="50">
        <v>6686</v>
      </c>
      <c r="F41" s="50">
        <v>6650</v>
      </c>
      <c r="G41" s="50">
        <v>17397</v>
      </c>
      <c r="H41" s="52">
        <v>12703</v>
      </c>
      <c r="I41" s="32"/>
      <c r="J41" s="32"/>
      <c r="K41" s="32"/>
      <c r="L41" s="32"/>
      <c r="M41" s="32"/>
      <c r="N41" s="32"/>
      <c r="O41" s="32"/>
    </row>
    <row r="42" spans="1:15">
      <c r="A42" s="49" t="s">
        <v>31</v>
      </c>
      <c r="B42" s="50">
        <v>16102</v>
      </c>
      <c r="C42" s="50">
        <v>14963</v>
      </c>
      <c r="D42" s="50">
        <v>14866</v>
      </c>
      <c r="E42" s="50">
        <v>14636</v>
      </c>
      <c r="F42" s="50">
        <v>15278</v>
      </c>
      <c r="G42" s="50">
        <v>31066</v>
      </c>
      <c r="H42" s="52">
        <v>28979</v>
      </c>
      <c r="I42" s="32"/>
      <c r="J42" s="32"/>
      <c r="K42" s="32"/>
      <c r="L42" s="32"/>
      <c r="M42" s="32"/>
      <c r="N42" s="32"/>
      <c r="O42" s="32"/>
    </row>
    <row r="43" spans="1:15">
      <c r="A43" s="49" t="s">
        <v>87</v>
      </c>
      <c r="B43" s="50">
        <v>7694</v>
      </c>
      <c r="C43" s="50">
        <v>7628</v>
      </c>
      <c r="D43" s="50">
        <v>7629</v>
      </c>
      <c r="E43" s="50">
        <v>7342</v>
      </c>
      <c r="F43" s="50">
        <v>8276</v>
      </c>
      <c r="G43" s="50">
        <v>15322</v>
      </c>
      <c r="H43" s="52">
        <v>14929</v>
      </c>
      <c r="I43" s="32"/>
      <c r="J43" s="32"/>
      <c r="K43" s="32"/>
      <c r="L43" s="32"/>
      <c r="M43" s="32"/>
      <c r="N43" s="32"/>
      <c r="O43" s="32"/>
    </row>
    <row r="44" spans="1:15">
      <c r="A44" s="49" t="s">
        <v>120</v>
      </c>
      <c r="B44" s="50">
        <v>6128</v>
      </c>
      <c r="C44" s="50">
        <v>6041</v>
      </c>
      <c r="D44" s="50">
        <v>5693</v>
      </c>
      <c r="E44" s="50">
        <v>5506</v>
      </c>
      <c r="F44" s="50">
        <v>5456</v>
      </c>
      <c r="G44" s="50">
        <v>12170</v>
      </c>
      <c r="H44" s="52">
        <v>11090</v>
      </c>
      <c r="I44" s="32"/>
      <c r="J44" s="32"/>
      <c r="K44" s="32"/>
      <c r="L44" s="32"/>
      <c r="M44" s="32"/>
      <c r="N44" s="32"/>
      <c r="O44" s="32"/>
    </row>
    <row r="45" spans="1:15">
      <c r="A45" s="49" t="s">
        <v>47</v>
      </c>
      <c r="B45" s="50">
        <v>9158</v>
      </c>
      <c r="C45" s="50">
        <v>8339</v>
      </c>
      <c r="D45" s="50">
        <v>9276</v>
      </c>
      <c r="E45" s="50">
        <v>8481</v>
      </c>
      <c r="F45" s="50">
        <v>8200</v>
      </c>
      <c r="G45" s="50">
        <v>17497</v>
      </c>
      <c r="H45" s="52">
        <v>16383</v>
      </c>
      <c r="I45" s="32"/>
      <c r="J45" s="32"/>
      <c r="K45" s="32"/>
      <c r="L45" s="32"/>
      <c r="M45" s="32"/>
      <c r="N45" s="32"/>
      <c r="O45" s="32"/>
    </row>
    <row r="46" spans="1:15">
      <c r="A46" s="49" t="s">
        <v>55</v>
      </c>
      <c r="B46" s="50">
        <v>6256</v>
      </c>
      <c r="C46" s="50">
        <v>6365</v>
      </c>
      <c r="D46" s="50">
        <v>5967</v>
      </c>
      <c r="E46" s="50">
        <v>6199</v>
      </c>
      <c r="F46" s="50">
        <v>5938</v>
      </c>
      <c r="G46" s="50">
        <v>12620</v>
      </c>
      <c r="H46" s="52">
        <v>11520</v>
      </c>
      <c r="I46" s="32"/>
      <c r="J46" s="32"/>
      <c r="K46" s="32"/>
      <c r="L46" s="32"/>
      <c r="M46" s="32"/>
      <c r="N46" s="32"/>
      <c r="O46" s="32"/>
    </row>
    <row r="47" spans="1:15">
      <c r="A47" s="49" t="s">
        <v>43</v>
      </c>
      <c r="B47" s="50">
        <v>4053</v>
      </c>
      <c r="C47" s="50">
        <v>3896</v>
      </c>
      <c r="D47" s="50">
        <v>3846</v>
      </c>
      <c r="E47" s="50">
        <v>3425</v>
      </c>
      <c r="F47" s="50">
        <v>3870</v>
      </c>
      <c r="G47" s="50">
        <v>7949</v>
      </c>
      <c r="H47" s="52">
        <v>6974</v>
      </c>
      <c r="I47" s="32"/>
      <c r="J47" s="32"/>
      <c r="K47" s="32"/>
      <c r="L47" s="32"/>
      <c r="M47" s="32"/>
      <c r="N47" s="32"/>
      <c r="O47" s="32"/>
    </row>
    <row r="48" spans="1:15">
      <c r="A48" s="49" t="s">
        <v>49</v>
      </c>
      <c r="B48" s="50">
        <v>3032</v>
      </c>
      <c r="C48" s="50">
        <v>2592</v>
      </c>
      <c r="D48" s="50">
        <v>3191</v>
      </c>
      <c r="E48" s="50">
        <v>2772</v>
      </c>
      <c r="F48" s="50">
        <v>2883</v>
      </c>
      <c r="G48" s="50">
        <v>5624</v>
      </c>
      <c r="H48" s="52">
        <v>5118</v>
      </c>
      <c r="I48" s="32"/>
      <c r="J48" s="32"/>
      <c r="K48" s="32"/>
      <c r="L48" s="32"/>
      <c r="M48" s="32"/>
      <c r="N48" s="32"/>
      <c r="O48" s="32"/>
    </row>
    <row r="49" spans="1:15">
      <c r="A49" s="49" t="s">
        <v>121</v>
      </c>
      <c r="B49" s="50">
        <v>3079</v>
      </c>
      <c r="C49" s="50">
        <v>2707</v>
      </c>
      <c r="D49" s="50">
        <v>3068</v>
      </c>
      <c r="E49" s="50">
        <v>3168</v>
      </c>
      <c r="F49" s="50">
        <v>3706</v>
      </c>
      <c r="G49" s="50">
        <v>5786</v>
      </c>
      <c r="H49" s="52">
        <v>7224</v>
      </c>
      <c r="I49" s="32"/>
      <c r="J49" s="32"/>
      <c r="K49" s="32"/>
      <c r="L49" s="32"/>
      <c r="M49" s="32"/>
      <c r="N49" s="32"/>
      <c r="O49" s="32"/>
    </row>
    <row r="50" spans="1:15">
      <c r="A50" s="49" t="s">
        <v>51</v>
      </c>
      <c r="B50" s="50">
        <v>1514</v>
      </c>
      <c r="C50" s="50">
        <v>1333</v>
      </c>
      <c r="D50" s="50">
        <v>1682</v>
      </c>
      <c r="E50" s="50">
        <v>1382</v>
      </c>
      <c r="F50" s="50">
        <v>1417</v>
      </c>
      <c r="G50" s="58">
        <v>2847</v>
      </c>
      <c r="H50" s="59">
        <v>2646</v>
      </c>
      <c r="I50" s="32"/>
      <c r="J50" s="32"/>
      <c r="K50" s="32"/>
      <c r="L50" s="32"/>
      <c r="M50" s="32"/>
      <c r="N50" s="32"/>
      <c r="O50" s="32"/>
    </row>
    <row r="51" spans="1:15" ht="15" thickBot="1">
      <c r="A51" s="61" t="s">
        <v>122</v>
      </c>
      <c r="B51" s="62">
        <v>63739</v>
      </c>
      <c r="C51" s="62">
        <v>56531</v>
      </c>
      <c r="D51" s="62">
        <v>57688</v>
      </c>
      <c r="E51" s="62">
        <v>53711</v>
      </c>
      <c r="F51" s="62">
        <v>54182</v>
      </c>
      <c r="G51" s="62">
        <v>120270</v>
      </c>
      <c r="H51" s="90">
        <v>105322</v>
      </c>
      <c r="I51" s="32"/>
      <c r="J51" s="32"/>
      <c r="K51" s="32"/>
      <c r="L51" s="32"/>
      <c r="M51" s="32"/>
      <c r="N51" s="32"/>
      <c r="O51" s="32"/>
    </row>
    <row r="52" spans="1:15">
      <c r="A52" s="32"/>
      <c r="B52" s="32"/>
      <c r="C52" s="32"/>
      <c r="D52" s="32"/>
      <c r="E52" s="32"/>
      <c r="F52" s="32"/>
      <c r="G52" s="32"/>
      <c r="H52" s="32"/>
      <c r="I52" s="32"/>
      <c r="J52" s="32"/>
      <c r="K52" s="32"/>
      <c r="L52" s="32"/>
      <c r="M52" s="32"/>
      <c r="N52" s="32"/>
      <c r="O52" s="32"/>
    </row>
    <row r="53" spans="1:15" ht="45" customHeight="1">
      <c r="A53" s="103" t="s">
        <v>123</v>
      </c>
      <c r="B53" s="103"/>
      <c r="C53" s="103"/>
      <c r="D53" s="103"/>
      <c r="E53" s="103"/>
      <c r="F53" s="103"/>
      <c r="G53" s="103"/>
      <c r="H53" s="103"/>
      <c r="I53" s="32"/>
      <c r="J53" s="32"/>
      <c r="K53" s="32"/>
      <c r="L53" s="32"/>
      <c r="M53" s="32"/>
      <c r="N53" s="32"/>
      <c r="O53" s="32"/>
    </row>
    <row r="54" spans="1:15">
      <c r="A54" s="103"/>
      <c r="B54" s="103"/>
      <c r="C54" s="103"/>
      <c r="D54" s="103"/>
      <c r="E54" s="103"/>
      <c r="F54" s="103"/>
      <c r="G54" s="103"/>
      <c r="H54" s="103"/>
      <c r="I54" s="32"/>
      <c r="J54" s="32"/>
      <c r="K54" s="32"/>
      <c r="L54" s="32"/>
      <c r="M54" s="32"/>
      <c r="N54" s="32"/>
      <c r="O54" s="32"/>
    </row>
    <row r="55" spans="1:15">
      <c r="A55" s="103"/>
      <c r="B55" s="103"/>
      <c r="C55" s="103"/>
      <c r="D55" s="103"/>
      <c r="E55" s="103"/>
      <c r="F55" s="103"/>
      <c r="G55" s="103"/>
      <c r="H55" s="103"/>
      <c r="I55" s="32"/>
      <c r="J55" s="32"/>
      <c r="K55" s="32"/>
      <c r="L55" s="32"/>
      <c r="M55" s="32"/>
      <c r="N55" s="32"/>
      <c r="O55" s="32"/>
    </row>
    <row r="56" spans="1:15">
      <c r="A56" s="103"/>
      <c r="B56" s="103"/>
      <c r="C56" s="103"/>
      <c r="D56" s="103"/>
      <c r="E56" s="103"/>
      <c r="F56" s="103"/>
      <c r="G56" s="103"/>
      <c r="H56" s="103"/>
      <c r="I56" s="32"/>
      <c r="J56" s="32"/>
      <c r="K56" s="32"/>
      <c r="L56" s="32"/>
      <c r="M56" s="32"/>
      <c r="N56" s="32"/>
      <c r="O56" s="32"/>
    </row>
    <row r="57" spans="1:15">
      <c r="A57" s="107" t="s">
        <v>124</v>
      </c>
      <c r="B57" s="107"/>
      <c r="C57" s="107"/>
      <c r="D57" s="107"/>
      <c r="E57" s="107"/>
      <c r="F57" s="107"/>
      <c r="G57" s="107"/>
      <c r="H57" s="107"/>
      <c r="I57" s="32"/>
      <c r="J57" s="32"/>
      <c r="K57" s="32"/>
      <c r="L57" s="32"/>
      <c r="M57" s="32"/>
      <c r="N57" s="32"/>
      <c r="O57" s="32"/>
    </row>
    <row r="58" spans="1:15">
      <c r="A58" s="106" t="s">
        <v>140</v>
      </c>
      <c r="B58" s="106"/>
      <c r="C58" s="106"/>
      <c r="D58" s="106"/>
      <c r="E58" s="106"/>
      <c r="F58" s="106"/>
      <c r="G58" s="106"/>
      <c r="H58" s="106"/>
      <c r="I58" s="32"/>
      <c r="J58" s="32"/>
      <c r="K58" s="32"/>
      <c r="L58" s="32"/>
      <c r="M58" s="32"/>
      <c r="N58" s="32"/>
      <c r="O58" s="32"/>
    </row>
    <row r="59" spans="1:15">
      <c r="A59" s="93" t="s">
        <v>126</v>
      </c>
      <c r="B59" s="32"/>
      <c r="C59" s="32"/>
      <c r="D59" s="32"/>
      <c r="E59" s="32"/>
      <c r="F59" s="32"/>
      <c r="G59" s="32"/>
      <c r="H59" s="32"/>
      <c r="I59" s="32"/>
      <c r="J59" s="32"/>
      <c r="K59" s="32"/>
      <c r="L59" s="32"/>
      <c r="M59" s="32"/>
      <c r="N59" s="32"/>
      <c r="O59" s="32"/>
    </row>
    <row r="60" spans="1:15">
      <c r="A60" s="93"/>
      <c r="B60" s="32"/>
      <c r="C60" s="32"/>
      <c r="D60" s="32"/>
      <c r="E60" s="32"/>
      <c r="F60" s="32"/>
      <c r="G60" s="32"/>
      <c r="H60" s="32"/>
      <c r="I60" s="32"/>
      <c r="J60" s="32"/>
      <c r="K60" s="32"/>
      <c r="L60" s="32"/>
      <c r="M60" s="32"/>
      <c r="N60" s="32"/>
      <c r="O60" s="32"/>
    </row>
    <row r="61" spans="1:15">
      <c r="A61" s="32" t="s">
        <v>127</v>
      </c>
      <c r="B61" s="32"/>
      <c r="C61" s="32"/>
      <c r="D61" s="32"/>
      <c r="E61" s="32"/>
      <c r="F61" s="32"/>
      <c r="G61" s="32"/>
      <c r="H61" s="32"/>
      <c r="I61" s="32"/>
      <c r="J61" s="32"/>
      <c r="K61" s="32"/>
      <c r="L61" s="32"/>
      <c r="M61" s="32"/>
      <c r="N61" s="32"/>
      <c r="O61" s="32"/>
    </row>
    <row r="62" spans="1:15">
      <c r="A62" s="107" t="s">
        <v>128</v>
      </c>
      <c r="B62" s="107"/>
      <c r="C62" s="107"/>
      <c r="D62" s="107"/>
      <c r="E62" s="107"/>
      <c r="F62" s="107"/>
      <c r="G62" s="32"/>
      <c r="H62" s="32"/>
      <c r="I62" s="32"/>
      <c r="J62" s="32"/>
      <c r="K62" s="32"/>
      <c r="L62" s="32"/>
      <c r="M62" s="32"/>
      <c r="N62" s="32"/>
      <c r="O62" s="32"/>
    </row>
    <row r="63" spans="1:15" ht="45" customHeight="1">
      <c r="A63" s="104" t="s">
        <v>147</v>
      </c>
      <c r="B63" s="104"/>
      <c r="C63" s="104"/>
      <c r="D63" s="104"/>
      <c r="E63" s="104"/>
      <c r="F63" s="104"/>
      <c r="G63" s="104"/>
      <c r="H63" s="104"/>
      <c r="I63" s="32"/>
      <c r="J63" s="32"/>
      <c r="K63" s="32"/>
      <c r="L63" s="32"/>
      <c r="M63" s="32"/>
      <c r="N63" s="32"/>
      <c r="O63" s="32"/>
    </row>
    <row r="64" spans="1:15">
      <c r="A64" s="104"/>
      <c r="B64" s="104"/>
      <c r="C64" s="104"/>
      <c r="D64" s="104"/>
      <c r="E64" s="104"/>
      <c r="F64" s="104"/>
      <c r="G64" s="104"/>
      <c r="H64" s="104"/>
      <c r="I64" s="32"/>
      <c r="J64" s="32"/>
      <c r="K64" s="32"/>
      <c r="L64" s="32"/>
      <c r="M64" s="32"/>
      <c r="N64" s="32"/>
      <c r="O64" s="32"/>
    </row>
    <row r="65" spans="1:15">
      <c r="A65" s="32" t="s">
        <v>148</v>
      </c>
      <c r="B65" s="92"/>
      <c r="C65" s="92"/>
      <c r="D65" s="92"/>
      <c r="E65" s="92"/>
      <c r="F65" s="92"/>
      <c r="G65" s="92"/>
      <c r="H65" s="92"/>
      <c r="I65" s="32"/>
      <c r="J65" s="32"/>
      <c r="K65" s="32"/>
      <c r="L65" s="32"/>
      <c r="M65" s="32"/>
      <c r="N65" s="32"/>
      <c r="O65" s="32"/>
    </row>
    <row r="66" spans="1:15">
      <c r="A66" s="30" t="s">
        <v>149</v>
      </c>
      <c r="B66" s="32"/>
      <c r="C66" s="32"/>
      <c r="D66" s="32"/>
      <c r="E66" s="32"/>
      <c r="F66" s="32"/>
      <c r="G66" s="32"/>
      <c r="H66" s="32"/>
      <c r="I66" s="32"/>
      <c r="J66" s="32"/>
      <c r="K66" s="32"/>
      <c r="L66" s="32"/>
      <c r="M66" s="32"/>
      <c r="N66" s="32"/>
      <c r="O66" s="32"/>
    </row>
    <row r="67" spans="1:15">
      <c r="A67" s="32"/>
      <c r="B67" s="32"/>
      <c r="C67" s="32"/>
      <c r="D67" s="32"/>
      <c r="E67" s="32"/>
      <c r="F67" s="32"/>
      <c r="G67" s="32"/>
      <c r="H67" s="32"/>
      <c r="I67" s="32"/>
      <c r="J67" s="32"/>
      <c r="K67" s="32"/>
      <c r="L67" s="32"/>
      <c r="M67" s="32"/>
      <c r="N67" s="32"/>
      <c r="O67" s="32"/>
    </row>
  </sheetData>
  <mergeCells count="5">
    <mergeCell ref="A53:H56"/>
    <mergeCell ref="A57:H57"/>
    <mergeCell ref="A58:H58"/>
    <mergeCell ref="A62:F62"/>
    <mergeCell ref="A63:H6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afcbf6-48c5-4daf-971b-c5fe77e9609f" xsi:nil="true"/>
    <lcf76f155ced4ddcb4097134ff3c332f xmlns="f40b3bed-991c-4f1f-9472-bc970bd8a5cf">
      <Terms xmlns="http://schemas.microsoft.com/office/infopath/2007/PartnerControls"/>
    </lcf76f155ced4ddcb4097134ff3c332f>
    <Image xmlns="f40b3bed-991c-4f1f-9472-bc970bd8a5cf" xsi:nil="true"/>
    <Creator xmlns="f40b3bed-991c-4f1f-9472-bc970bd8a5cf">
      <UserInfo>
        <DisplayName/>
        <AccountId xsi:nil="true"/>
        <AccountType/>
      </UserInfo>
    </Creator>
    <RequestID xmlns="f40b3bed-991c-4f1f-9472-bc970bd8a5c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4EAAB423C2AD4F9E716C964328C15F" ma:contentTypeVersion="20" ma:contentTypeDescription="Create a new document." ma:contentTypeScope="" ma:versionID="08b132a606221d3dab0c20dc93941fc0">
  <xsd:schema xmlns:xsd="http://www.w3.org/2001/XMLSchema" xmlns:xs="http://www.w3.org/2001/XMLSchema" xmlns:p="http://schemas.microsoft.com/office/2006/metadata/properties" xmlns:ns2="f40b3bed-991c-4f1f-9472-bc970bd8a5cf" xmlns:ns3="acafcbf6-48c5-4daf-971b-c5fe77e9609f" targetNamespace="http://schemas.microsoft.com/office/2006/metadata/properties" ma:root="true" ma:fieldsID="cf60285509ea917432f37d2ced5e660c" ns2:_="" ns3:_="">
    <xsd:import namespace="f40b3bed-991c-4f1f-9472-bc970bd8a5cf"/>
    <xsd:import namespace="acafcbf6-48c5-4daf-971b-c5fe77e9609f"/>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GenerationTime" minOccurs="0"/>
                <xsd:element ref="ns2:MediaServiceEventHashCode" minOccurs="0"/>
                <xsd:element ref="ns2:lcf76f155ced4ddcb4097134ff3c332f" minOccurs="0"/>
                <xsd:element ref="ns2:MediaServiceDateTaken"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RequestID" minOccurs="0"/>
                <xsd:element ref="ns2:MediaLengthInSeconds" minOccurs="0"/>
                <xsd:element ref="ns2:MediaServiceLocation" minOccurs="0"/>
                <xsd:element ref="ns2:Creator" minOccurs="0"/>
                <xsd:element ref="ns2:Im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b3bed-991c-4f1f-9472-bc970bd8a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RequestID" ma:index="21" nillable="true" ma:displayName="RequestID" ma:format="Dropdown" ma:internalName="RequestID">
      <xsd:simpleType>
        <xsd:restriction base="dms:Text">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Creator" ma:index="24" nillable="true" ma:displayName="Creator" ma:format="Dropdown" ma:list="UserInfo" ma:SharePointGroup="0" ma:internalName="Cre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mage" ma:index="25" nillable="true" ma:displayName="Image" ma:format="Thumbnail" ma:internalNam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afcbf6-48c5-4daf-971b-c5fe77e9609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eefc701-9f1f-4a85-8cd8-3211bcae7aac}" ma:internalName="TaxCatchAll" ma:showField="CatchAllData" ma:web="acafcbf6-48c5-4daf-971b-c5fe77e9609f">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D6E274-1985-44D6-A5F5-48BFB463C89A}"/>
</file>

<file path=customXml/itemProps2.xml><?xml version="1.0" encoding="utf-8"?>
<ds:datastoreItem xmlns:ds="http://schemas.openxmlformats.org/officeDocument/2006/customXml" ds:itemID="{A750DD66-5AAB-4D27-86FE-A610CA319934}"/>
</file>

<file path=customXml/itemProps3.xml><?xml version="1.0" encoding="utf-8"?>
<ds:datastoreItem xmlns:ds="http://schemas.openxmlformats.org/officeDocument/2006/customXml" ds:itemID="{B13B340A-7BCF-43B7-88E9-64FED9C77358}"/>
</file>

<file path=docProps/app.xml><?xml version="1.0" encoding="utf-8"?>
<Properties xmlns="http://schemas.openxmlformats.org/officeDocument/2006/extended-properties" xmlns:vt="http://schemas.openxmlformats.org/officeDocument/2006/docPropsVTypes">
  <Application>Microsoft Excel Online</Application>
  <Manager/>
  <Company>DEED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 Olson</dc:creator>
  <cp:keywords/>
  <dc:description/>
  <cp:lastModifiedBy/>
  <cp:revision/>
  <dcterms:created xsi:type="dcterms:W3CDTF">2015-06-24T14:42:58Z</dcterms:created>
  <dcterms:modified xsi:type="dcterms:W3CDTF">2026-04-08T15:28:07Z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0x010100EA4EAAB423C2AD4F9E716C964328C15F</vt:lpwstr>
  </property>
</Properties>
</file>