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Enrgy_div\SEO\Grant Contracts\_General_Forms\RFP Active\RFP_COMM_CARD02_20250520_CARD-General Topic (LA)\In Development\Addendum-2\"/>
    </mc:Choice>
  </mc:AlternateContent>
  <xr:revisionPtr revIDLastSave="0" documentId="13_ncr:1_{9B757E43-321C-4766-90E1-3D9401D2A75C}" xr6:coauthVersionLast="47" xr6:coauthVersionMax="47" xr10:uidLastSave="{00000000-0000-0000-0000-000000000000}"/>
  <bookViews>
    <workbookView xWindow="1515" yWindow="690" windowWidth="25740" windowHeight="13875" xr2:uid="{00000000-000D-0000-FFFF-FFFF00000000}"/>
  </bookViews>
  <sheets>
    <sheet name="CARD Budget FORM" sheetId="1" r:id="rId1"/>
    <sheet name="CARD Example Budget" sheetId="10" r:id="rId2"/>
    <sheet name="Sheet2" sheetId="2" r:id="rId3"/>
    <sheet name="Sheet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4" i="1" l="1"/>
  <c r="E53" i="1"/>
  <c r="U54" i="1"/>
  <c r="BD34" i="10"/>
  <c r="BB35" i="10" s="1"/>
  <c r="BB34" i="10"/>
  <c r="AZ34" i="10"/>
  <c r="AX34" i="10"/>
  <c r="AV34" i="10"/>
  <c r="AT34" i="10"/>
  <c r="AN34" i="10"/>
  <c r="AL34" i="10"/>
  <c r="AJ34" i="10"/>
  <c r="AH34" i="10"/>
  <c r="AF34" i="10"/>
  <c r="AD34" i="10"/>
  <c r="AB34" i="10"/>
  <c r="Z34" i="10"/>
  <c r="X34" i="10"/>
  <c r="V34" i="10"/>
  <c r="T34" i="10"/>
  <c r="P34" i="10"/>
  <c r="N34" i="10"/>
  <c r="L34" i="10"/>
  <c r="J34" i="10"/>
  <c r="H34" i="10"/>
  <c r="F34" i="10"/>
  <c r="R34" i="10"/>
  <c r="D41" i="10"/>
  <c r="N31" i="10"/>
  <c r="BA53" i="1"/>
  <c r="BB50" i="1"/>
  <c r="AE53" i="1"/>
  <c r="AE50" i="1"/>
  <c r="AG53" i="1"/>
  <c r="V50" i="1"/>
  <c r="L50" i="1"/>
  <c r="I53" i="1"/>
  <c r="N29" i="10" l="1"/>
  <c r="BB28" i="10"/>
  <c r="BD28" i="10"/>
  <c r="AY31" i="10"/>
  <c r="AW31" i="10"/>
  <c r="AU31" i="10"/>
  <c r="AS31" i="10"/>
  <c r="AQ31" i="10"/>
  <c r="AO31" i="10"/>
  <c r="AM31" i="10"/>
  <c r="AK31" i="10"/>
  <c r="AI31" i="10"/>
  <c r="AG31" i="10"/>
  <c r="AE31" i="10"/>
  <c r="AC31" i="10"/>
  <c r="AA31" i="10"/>
  <c r="Y31" i="10"/>
  <c r="W31" i="10"/>
  <c r="U31" i="10"/>
  <c r="S31" i="10"/>
  <c r="Q31" i="10"/>
  <c r="O31" i="10"/>
  <c r="M31" i="10"/>
  <c r="K31" i="10"/>
  <c r="I31" i="10"/>
  <c r="G31" i="10"/>
  <c r="E31" i="10"/>
  <c r="BD30" i="10"/>
  <c r="BB30" i="10"/>
  <c r="BC29" i="10"/>
  <c r="BA29" i="10"/>
  <c r="AZ29" i="10"/>
  <c r="AX29" i="10"/>
  <c r="AV29" i="10"/>
  <c r="AT29" i="10"/>
  <c r="AR29" i="10"/>
  <c r="AP29" i="10"/>
  <c r="AN29" i="10"/>
  <c r="AL29" i="10"/>
  <c r="AJ29" i="10"/>
  <c r="AH29" i="10"/>
  <c r="AF29" i="10"/>
  <c r="AD29" i="10"/>
  <c r="AB29" i="10"/>
  <c r="Z29" i="10"/>
  <c r="X29" i="10"/>
  <c r="V29" i="10"/>
  <c r="T29" i="10"/>
  <c r="R29" i="10"/>
  <c r="P29" i="10"/>
  <c r="L29" i="10"/>
  <c r="J29" i="10"/>
  <c r="H29" i="10"/>
  <c r="F29" i="10"/>
  <c r="BD27" i="10"/>
  <c r="BB27" i="10"/>
  <c r="BC26" i="10"/>
  <c r="BA26" i="10"/>
  <c r="AZ26" i="10"/>
  <c r="AX26" i="10"/>
  <c r="AV26" i="10"/>
  <c r="AT26" i="10"/>
  <c r="AR26" i="10"/>
  <c r="AP26" i="10"/>
  <c r="AN26" i="10"/>
  <c r="AL26" i="10"/>
  <c r="AJ26" i="10"/>
  <c r="AH26" i="10"/>
  <c r="AF26" i="10"/>
  <c r="AD26" i="10"/>
  <c r="AB26" i="10"/>
  <c r="Z26" i="10"/>
  <c r="X26" i="10"/>
  <c r="V26" i="10"/>
  <c r="T26" i="10"/>
  <c r="R26" i="10"/>
  <c r="P26" i="10"/>
  <c r="N26" i="10"/>
  <c r="L26" i="10"/>
  <c r="J26" i="10"/>
  <c r="H26" i="10"/>
  <c r="F26" i="10"/>
  <c r="BD25" i="10"/>
  <c r="BB25" i="10"/>
  <c r="BC24" i="10"/>
  <c r="BA24" i="10"/>
  <c r="AZ24" i="10"/>
  <c r="AX24" i="10"/>
  <c r="AV24" i="10"/>
  <c r="AT24" i="10"/>
  <c r="AR24" i="10"/>
  <c r="AP24" i="10"/>
  <c r="AN24" i="10"/>
  <c r="AL24" i="10"/>
  <c r="AJ24" i="10"/>
  <c r="AH24" i="10"/>
  <c r="AF24" i="10"/>
  <c r="AD24" i="10"/>
  <c r="AB24" i="10"/>
  <c r="Z24" i="10"/>
  <c r="X24" i="10"/>
  <c r="V24" i="10"/>
  <c r="T24" i="10"/>
  <c r="R24" i="10"/>
  <c r="P24" i="10"/>
  <c r="N24" i="10"/>
  <c r="L24" i="10"/>
  <c r="J24" i="10"/>
  <c r="H24" i="10"/>
  <c r="F24" i="10"/>
  <c r="BD19" i="10"/>
  <c r="BB19" i="10"/>
  <c r="BD18" i="10"/>
  <c r="BB18" i="10"/>
  <c r="BD17" i="10"/>
  <c r="BB17" i="10"/>
  <c r="BD16" i="10"/>
  <c r="BB16" i="10"/>
  <c r="AY14" i="10"/>
  <c r="AW14" i="10"/>
  <c r="AU14" i="10"/>
  <c r="AS14" i="10"/>
  <c r="AQ14" i="10"/>
  <c r="AO14" i="10"/>
  <c r="AM14" i="10"/>
  <c r="AK14" i="10"/>
  <c r="AI14" i="10"/>
  <c r="AG14" i="10"/>
  <c r="AE14" i="10"/>
  <c r="AC14" i="10"/>
  <c r="AC34" i="10" s="1"/>
  <c r="AA14" i="10"/>
  <c r="Y14" i="10"/>
  <c r="W14" i="10"/>
  <c r="U14" i="10"/>
  <c r="S14" i="10"/>
  <c r="Q14" i="10"/>
  <c r="O14" i="10"/>
  <c r="M14" i="10"/>
  <c r="K14" i="10"/>
  <c r="I14" i="10"/>
  <c r="G14" i="10"/>
  <c r="E14" i="10"/>
  <c r="BC13" i="10"/>
  <c r="BA13" i="10"/>
  <c r="AZ13" i="10"/>
  <c r="AX13" i="10"/>
  <c r="AV13" i="10"/>
  <c r="AT13" i="10"/>
  <c r="AR13" i="10"/>
  <c r="AP13" i="10"/>
  <c r="AN13" i="10"/>
  <c r="AL13" i="10"/>
  <c r="AJ13" i="10"/>
  <c r="AH13" i="10"/>
  <c r="AF13" i="10"/>
  <c r="AD13" i="10"/>
  <c r="AB13" i="10"/>
  <c r="Z13" i="10"/>
  <c r="X13" i="10"/>
  <c r="V13" i="10"/>
  <c r="T13" i="10"/>
  <c r="R13" i="10"/>
  <c r="P13" i="10"/>
  <c r="N13" i="10"/>
  <c r="L13" i="10"/>
  <c r="J13" i="10"/>
  <c r="H13" i="10"/>
  <c r="F13" i="10"/>
  <c r="BC12" i="10"/>
  <c r="BA12" i="10"/>
  <c r="AZ12" i="10"/>
  <c r="AX12" i="10"/>
  <c r="AV12" i="10"/>
  <c r="AT12" i="10"/>
  <c r="AR12" i="10"/>
  <c r="AP12" i="10"/>
  <c r="AN12" i="10"/>
  <c r="AL12" i="10"/>
  <c r="AJ12" i="10"/>
  <c r="AH12" i="10"/>
  <c r="AF12" i="10"/>
  <c r="AD12" i="10"/>
  <c r="AB12" i="10"/>
  <c r="Z12" i="10"/>
  <c r="X12" i="10"/>
  <c r="V12" i="10"/>
  <c r="T12" i="10"/>
  <c r="R12" i="10"/>
  <c r="P12" i="10"/>
  <c r="N12" i="10"/>
  <c r="L12" i="10"/>
  <c r="J12" i="10"/>
  <c r="H12" i="10"/>
  <c r="F12" i="10"/>
  <c r="BC11" i="10"/>
  <c r="BA11" i="10"/>
  <c r="AZ11" i="10"/>
  <c r="AX11" i="10"/>
  <c r="AV11" i="10"/>
  <c r="AT11" i="10"/>
  <c r="AR11" i="10"/>
  <c r="AP11" i="10"/>
  <c r="AN11" i="10"/>
  <c r="AL11" i="10"/>
  <c r="AJ11" i="10"/>
  <c r="AH11" i="10"/>
  <c r="AF11" i="10"/>
  <c r="AD11" i="10"/>
  <c r="AB11" i="10"/>
  <c r="Z11" i="10"/>
  <c r="X11" i="10"/>
  <c r="V11" i="10"/>
  <c r="T11" i="10"/>
  <c r="R11" i="10"/>
  <c r="P11" i="10"/>
  <c r="N11" i="10"/>
  <c r="L11" i="10"/>
  <c r="J11" i="10"/>
  <c r="H11" i="10"/>
  <c r="F11" i="10"/>
  <c r="BC10" i="10"/>
  <c r="BA10" i="10"/>
  <c r="AZ10" i="10"/>
  <c r="AX10" i="10"/>
  <c r="AV10" i="10"/>
  <c r="AT10" i="10"/>
  <c r="AR10" i="10"/>
  <c r="AP10" i="10"/>
  <c r="AN10" i="10"/>
  <c r="AL10" i="10"/>
  <c r="AJ10" i="10"/>
  <c r="AH10" i="10"/>
  <c r="AF10" i="10"/>
  <c r="AD10" i="10"/>
  <c r="AB10" i="10"/>
  <c r="Z10" i="10"/>
  <c r="X10" i="10"/>
  <c r="V10" i="10"/>
  <c r="T10" i="10"/>
  <c r="R10" i="10"/>
  <c r="P10" i="10"/>
  <c r="N10" i="10"/>
  <c r="L10" i="10"/>
  <c r="J10" i="10"/>
  <c r="H10" i="10"/>
  <c r="F10" i="10"/>
  <c r="BC9" i="10"/>
  <c r="BA9" i="10"/>
  <c r="AZ9" i="10"/>
  <c r="AX9" i="10"/>
  <c r="AV9" i="10"/>
  <c r="AT9" i="10"/>
  <c r="AR9" i="10"/>
  <c r="AP9" i="10"/>
  <c r="AN9" i="10"/>
  <c r="AL9" i="10"/>
  <c r="AJ9" i="10"/>
  <c r="AH9" i="10"/>
  <c r="AF9" i="10"/>
  <c r="AD9" i="10"/>
  <c r="AB9" i="10"/>
  <c r="Z9" i="10"/>
  <c r="X9" i="10"/>
  <c r="V9" i="10"/>
  <c r="T9" i="10"/>
  <c r="R9" i="10"/>
  <c r="P9" i="10"/>
  <c r="N9" i="10"/>
  <c r="L9" i="10"/>
  <c r="J9" i="10"/>
  <c r="H9" i="10"/>
  <c r="F9" i="10"/>
  <c r="BD29" i="1"/>
  <c r="BB29" i="1"/>
  <c r="BD28" i="1"/>
  <c r="BB28" i="1"/>
  <c r="BD27" i="1"/>
  <c r="BB27" i="1"/>
  <c r="BD26" i="1"/>
  <c r="BB26" i="1"/>
  <c r="BD25" i="1"/>
  <c r="BB25" i="1"/>
  <c r="BD24" i="1"/>
  <c r="BB24" i="1"/>
  <c r="BD23" i="1"/>
  <c r="BB23" i="1"/>
  <c r="BD22" i="1"/>
  <c r="BB22" i="1"/>
  <c r="H19" i="1"/>
  <c r="F19" i="1"/>
  <c r="L19" i="1"/>
  <c r="J19" i="1"/>
  <c r="P19" i="1"/>
  <c r="N19" i="1"/>
  <c r="T19" i="1"/>
  <c r="R19" i="1"/>
  <c r="X19" i="1"/>
  <c r="V19" i="1"/>
  <c r="AB19" i="1"/>
  <c r="Z19" i="1"/>
  <c r="AF19" i="1"/>
  <c r="AD19" i="1"/>
  <c r="AJ19" i="1"/>
  <c r="AH19" i="1"/>
  <c r="AN19" i="1"/>
  <c r="AL19" i="1"/>
  <c r="AR19" i="1"/>
  <c r="AP19" i="1"/>
  <c r="AV19" i="1"/>
  <c r="AT19" i="1"/>
  <c r="AZ19" i="1"/>
  <c r="AX19" i="1"/>
  <c r="BC19" i="1"/>
  <c r="BA19" i="1"/>
  <c r="AY20" i="1"/>
  <c r="AW20" i="1"/>
  <c r="AU20" i="1"/>
  <c r="AS20" i="1"/>
  <c r="AQ20" i="1"/>
  <c r="AO20" i="1"/>
  <c r="AM20" i="1"/>
  <c r="AK20" i="1"/>
  <c r="AI20" i="1"/>
  <c r="AG20" i="1"/>
  <c r="AE20" i="1"/>
  <c r="AC20" i="1"/>
  <c r="AA20" i="1"/>
  <c r="Y20" i="1"/>
  <c r="W20" i="1"/>
  <c r="U20" i="1"/>
  <c r="S20" i="1"/>
  <c r="Q20" i="1"/>
  <c r="O20" i="1"/>
  <c r="M20" i="1"/>
  <c r="K20" i="1"/>
  <c r="I20" i="1"/>
  <c r="G20" i="1"/>
  <c r="E20" i="1"/>
  <c r="BD34" i="1"/>
  <c r="BA34" i="1"/>
  <c r="BC34" i="1"/>
  <c r="BC38" i="1"/>
  <c r="BC9" i="1"/>
  <c r="AX14" i="1"/>
  <c r="BD49" i="1"/>
  <c r="BD48" i="1"/>
  <c r="BD47" i="1"/>
  <c r="BD46" i="1"/>
  <c r="BD45" i="1"/>
  <c r="BD44" i="1"/>
  <c r="BD43" i="1"/>
  <c r="BD42" i="1"/>
  <c r="BD41" i="1"/>
  <c r="BD40" i="1"/>
  <c r="BD39" i="1"/>
  <c r="BD38" i="1"/>
  <c r="BD37" i="1"/>
  <c r="BD36" i="1"/>
  <c r="BD35" i="1"/>
  <c r="BB49" i="1"/>
  <c r="BB48" i="1"/>
  <c r="BB47" i="1"/>
  <c r="BB46" i="1"/>
  <c r="BB45" i="1"/>
  <c r="BB44" i="1"/>
  <c r="BB43" i="1"/>
  <c r="BB42" i="1"/>
  <c r="BB41" i="1"/>
  <c r="BB40" i="1"/>
  <c r="BB39" i="1"/>
  <c r="BB38" i="1"/>
  <c r="BB37" i="1"/>
  <c r="BB36" i="1"/>
  <c r="BB35" i="1"/>
  <c r="BC46" i="1"/>
  <c r="BA46" i="1"/>
  <c r="BC42" i="1"/>
  <c r="BA42" i="1"/>
  <c r="BA38" i="1"/>
  <c r="BB34" i="1"/>
  <c r="BA10" i="1"/>
  <c r="BB10" i="1"/>
  <c r="BC10" i="1"/>
  <c r="BD10" i="1"/>
  <c r="BA11" i="1"/>
  <c r="BB11" i="1"/>
  <c r="BC11" i="1"/>
  <c r="BD11" i="1"/>
  <c r="BA12" i="1"/>
  <c r="BB12" i="1"/>
  <c r="BC12" i="1"/>
  <c r="BD12" i="1"/>
  <c r="BA13" i="1"/>
  <c r="BB13" i="1"/>
  <c r="BC13" i="1"/>
  <c r="BD13" i="1"/>
  <c r="BA14" i="1"/>
  <c r="BC14" i="1"/>
  <c r="BA15" i="1"/>
  <c r="BB15" i="1"/>
  <c r="BC15" i="1"/>
  <c r="BD15" i="1"/>
  <c r="BA16" i="1"/>
  <c r="BB16" i="1"/>
  <c r="BC16" i="1"/>
  <c r="BD16" i="1"/>
  <c r="BA17" i="1"/>
  <c r="BC17" i="1"/>
  <c r="BA18" i="1"/>
  <c r="BB18" i="1"/>
  <c r="BC18" i="1"/>
  <c r="BD18" i="1"/>
  <c r="BB9" i="1"/>
  <c r="BA9" i="1"/>
  <c r="AQ50" i="1"/>
  <c r="AO50" i="1"/>
  <c r="AR46" i="1"/>
  <c r="AP46" i="1"/>
  <c r="AR42" i="1"/>
  <c r="AP42" i="1"/>
  <c r="AR38" i="1"/>
  <c r="AP38" i="1"/>
  <c r="AR34" i="1"/>
  <c r="AP34" i="1"/>
  <c r="AR18" i="1"/>
  <c r="AP18" i="1"/>
  <c r="AR17" i="1"/>
  <c r="AP17" i="1"/>
  <c r="AR16" i="1"/>
  <c r="AP16" i="1"/>
  <c r="AR15" i="1"/>
  <c r="AP15" i="1"/>
  <c r="AR14" i="1"/>
  <c r="AP14" i="1"/>
  <c r="AR13" i="1"/>
  <c r="AP13" i="1"/>
  <c r="AR12" i="1"/>
  <c r="AP12" i="1"/>
  <c r="AR11" i="1"/>
  <c r="AP11" i="1"/>
  <c r="AR10" i="1"/>
  <c r="AP10" i="1"/>
  <c r="AR9" i="1"/>
  <c r="AP9" i="1"/>
  <c r="AI50" i="1"/>
  <c r="AG50" i="1"/>
  <c r="AJ46" i="1"/>
  <c r="AH46" i="1"/>
  <c r="AJ42" i="1"/>
  <c r="AH42" i="1"/>
  <c r="AJ38" i="1"/>
  <c r="AH38" i="1"/>
  <c r="AJ34" i="1"/>
  <c r="AH34" i="1"/>
  <c r="AJ18" i="1"/>
  <c r="AH18" i="1"/>
  <c r="AJ17" i="1"/>
  <c r="AH17" i="1"/>
  <c r="AJ16" i="1"/>
  <c r="AH16" i="1"/>
  <c r="AJ15" i="1"/>
  <c r="AH15" i="1"/>
  <c r="AJ14" i="1"/>
  <c r="AH14" i="1"/>
  <c r="AJ13" i="1"/>
  <c r="AH13" i="1"/>
  <c r="AJ12" i="1"/>
  <c r="AH12" i="1"/>
  <c r="AJ11" i="1"/>
  <c r="AH11" i="1"/>
  <c r="AJ10" i="1"/>
  <c r="AH10" i="1"/>
  <c r="AJ9" i="1"/>
  <c r="AH9" i="1"/>
  <c r="AM50" i="1"/>
  <c r="AK50" i="1"/>
  <c r="AN46" i="1"/>
  <c r="AL46" i="1"/>
  <c r="AN42" i="1"/>
  <c r="AL42" i="1"/>
  <c r="AN38" i="1"/>
  <c r="AL38" i="1"/>
  <c r="AN34" i="1"/>
  <c r="AL34" i="1"/>
  <c r="AN18" i="1"/>
  <c r="AL18" i="1"/>
  <c r="AN17" i="1"/>
  <c r="AL17" i="1"/>
  <c r="AN16" i="1"/>
  <c r="AL16" i="1"/>
  <c r="AN15" i="1"/>
  <c r="AL15" i="1"/>
  <c r="AN14" i="1"/>
  <c r="AL14" i="1"/>
  <c r="AN13" i="1"/>
  <c r="AL13" i="1"/>
  <c r="AN12" i="1"/>
  <c r="AL12" i="1"/>
  <c r="AN11" i="1"/>
  <c r="AL11" i="1"/>
  <c r="AN10" i="1"/>
  <c r="AL10" i="1"/>
  <c r="AN9" i="1"/>
  <c r="AL9" i="1"/>
  <c r="AC50" i="1"/>
  <c r="AF46" i="1"/>
  <c r="AD46" i="1"/>
  <c r="AF42" i="1"/>
  <c r="AD42" i="1"/>
  <c r="AF38" i="1"/>
  <c r="AD38" i="1"/>
  <c r="AF34" i="1"/>
  <c r="AD34" i="1"/>
  <c r="AF18" i="1"/>
  <c r="AD18" i="1"/>
  <c r="AF17" i="1"/>
  <c r="AD17" i="1"/>
  <c r="BB17" i="1" s="1"/>
  <c r="AF16" i="1"/>
  <c r="AD16" i="1"/>
  <c r="AF15" i="1"/>
  <c r="AD15" i="1"/>
  <c r="AF14" i="1"/>
  <c r="AD14" i="1"/>
  <c r="AF13" i="1"/>
  <c r="AD13" i="1"/>
  <c r="AF12" i="1"/>
  <c r="AD12" i="1"/>
  <c r="AF11" i="1"/>
  <c r="AD11" i="1"/>
  <c r="AF10" i="1"/>
  <c r="AD10" i="1"/>
  <c r="AF9" i="1"/>
  <c r="AD9" i="1"/>
  <c r="AA50" i="1"/>
  <c r="Y50" i="1"/>
  <c r="AB46" i="1"/>
  <c r="Z46" i="1"/>
  <c r="AB42" i="1"/>
  <c r="Z42" i="1"/>
  <c r="AB38" i="1"/>
  <c r="Z38" i="1"/>
  <c r="AB34" i="1"/>
  <c r="Z34" i="1"/>
  <c r="AB18" i="1"/>
  <c r="Z18" i="1"/>
  <c r="AB17" i="1"/>
  <c r="Z17" i="1"/>
  <c r="AB16" i="1"/>
  <c r="Z16" i="1"/>
  <c r="AB15" i="1"/>
  <c r="Z15" i="1"/>
  <c r="AB14" i="1"/>
  <c r="Z14" i="1"/>
  <c r="AB13" i="1"/>
  <c r="Z13" i="1"/>
  <c r="AB12" i="1"/>
  <c r="Z12" i="1"/>
  <c r="AB11" i="1"/>
  <c r="Z11" i="1"/>
  <c r="AB10" i="1"/>
  <c r="Z10" i="1"/>
  <c r="AB9" i="1"/>
  <c r="Z9" i="1"/>
  <c r="J34" i="1"/>
  <c r="AY50" i="1"/>
  <c r="AU50" i="1"/>
  <c r="W50" i="1"/>
  <c r="K50" i="1"/>
  <c r="S50" i="1"/>
  <c r="O50" i="1"/>
  <c r="AW50" i="1"/>
  <c r="AS50" i="1"/>
  <c r="U50" i="1"/>
  <c r="Q50" i="1"/>
  <c r="M50" i="1"/>
  <c r="I50" i="1"/>
  <c r="G50" i="1"/>
  <c r="E50" i="1"/>
  <c r="F15" i="1"/>
  <c r="H15" i="1"/>
  <c r="J15" i="1"/>
  <c r="L15" i="1"/>
  <c r="N15" i="1"/>
  <c r="P15" i="1"/>
  <c r="R15" i="1"/>
  <c r="T15" i="1"/>
  <c r="V15" i="1"/>
  <c r="X15" i="1"/>
  <c r="AT15" i="1"/>
  <c r="AV15" i="1"/>
  <c r="AX15" i="1"/>
  <c r="AZ15" i="1"/>
  <c r="F16" i="1"/>
  <c r="H16" i="1"/>
  <c r="J16" i="1"/>
  <c r="L16" i="1"/>
  <c r="N16" i="1"/>
  <c r="P16" i="1"/>
  <c r="R16" i="1"/>
  <c r="T16" i="1"/>
  <c r="V16" i="1"/>
  <c r="X16" i="1"/>
  <c r="AT16" i="1"/>
  <c r="AV16" i="1"/>
  <c r="AX16" i="1"/>
  <c r="AZ16" i="1"/>
  <c r="AV46" i="1"/>
  <c r="AT46" i="1"/>
  <c r="AV42" i="1"/>
  <c r="AT42" i="1"/>
  <c r="AV38" i="1"/>
  <c r="AT38" i="1"/>
  <c r="AV34" i="1"/>
  <c r="AT34" i="1"/>
  <c r="AV18" i="1"/>
  <c r="AT18" i="1"/>
  <c r="AV17" i="1"/>
  <c r="AT17" i="1"/>
  <c r="AV14" i="1"/>
  <c r="AT14" i="1"/>
  <c r="AV13" i="1"/>
  <c r="AT13" i="1"/>
  <c r="AV12" i="1"/>
  <c r="AT12" i="1"/>
  <c r="AV11" i="1"/>
  <c r="AT11" i="1"/>
  <c r="AV10" i="1"/>
  <c r="AT10" i="1"/>
  <c r="AV9" i="1"/>
  <c r="AT9" i="1"/>
  <c r="AZ46" i="1"/>
  <c r="AX46" i="1"/>
  <c r="AZ42" i="1"/>
  <c r="AX42" i="1"/>
  <c r="AZ38" i="1"/>
  <c r="AX38" i="1"/>
  <c r="AZ34" i="1"/>
  <c r="AX34" i="1"/>
  <c r="X46" i="1"/>
  <c r="V46" i="1"/>
  <c r="X42" i="1"/>
  <c r="V42" i="1"/>
  <c r="X38" i="1"/>
  <c r="V38" i="1"/>
  <c r="X34" i="1"/>
  <c r="V34" i="1"/>
  <c r="T46" i="1"/>
  <c r="R46" i="1"/>
  <c r="T42" i="1"/>
  <c r="R42" i="1"/>
  <c r="T38" i="1"/>
  <c r="R38" i="1"/>
  <c r="T34" i="1"/>
  <c r="R34" i="1"/>
  <c r="P46" i="1"/>
  <c r="N46" i="1"/>
  <c r="P42" i="1"/>
  <c r="N42" i="1"/>
  <c r="P38" i="1"/>
  <c r="N38" i="1"/>
  <c r="P34" i="1"/>
  <c r="N34" i="1"/>
  <c r="L46" i="1"/>
  <c r="J46" i="1"/>
  <c r="L42" i="1"/>
  <c r="J42" i="1"/>
  <c r="L38" i="1"/>
  <c r="J38" i="1"/>
  <c r="L34" i="1"/>
  <c r="H46" i="1"/>
  <c r="F46" i="1"/>
  <c r="H42" i="1"/>
  <c r="F42" i="1"/>
  <c r="H38" i="1"/>
  <c r="F38" i="1"/>
  <c r="H34" i="1"/>
  <c r="F34" i="1"/>
  <c r="AZ18" i="1"/>
  <c r="AZ17" i="1"/>
  <c r="AZ14" i="1"/>
  <c r="AZ13" i="1"/>
  <c r="AZ12" i="1"/>
  <c r="AZ11" i="1"/>
  <c r="AZ10" i="1"/>
  <c r="AZ9" i="1"/>
  <c r="AX18" i="1"/>
  <c r="AX17" i="1"/>
  <c r="AX13" i="1"/>
  <c r="AX12" i="1"/>
  <c r="AX11" i="1"/>
  <c r="AX10" i="1"/>
  <c r="AX9" i="1"/>
  <c r="X18" i="1"/>
  <c r="X17" i="1"/>
  <c r="X14" i="1"/>
  <c r="X13" i="1"/>
  <c r="X12" i="1"/>
  <c r="X11" i="1"/>
  <c r="X10" i="1"/>
  <c r="X9" i="1"/>
  <c r="V18" i="1"/>
  <c r="V17" i="1"/>
  <c r="V14" i="1"/>
  <c r="V13" i="1"/>
  <c r="V12" i="1"/>
  <c r="V11" i="1"/>
  <c r="V10" i="1"/>
  <c r="V9" i="1"/>
  <c r="T18" i="1"/>
  <c r="T17" i="1"/>
  <c r="T14" i="1"/>
  <c r="T13" i="1"/>
  <c r="T12" i="1"/>
  <c r="T11" i="1"/>
  <c r="T10" i="1"/>
  <c r="T9" i="1"/>
  <c r="R18" i="1"/>
  <c r="R17" i="1"/>
  <c r="R14" i="1"/>
  <c r="R13" i="1"/>
  <c r="R12" i="1"/>
  <c r="R11" i="1"/>
  <c r="R10" i="1"/>
  <c r="R9" i="1"/>
  <c r="P18" i="1"/>
  <c r="P17" i="1"/>
  <c r="P14" i="1"/>
  <c r="P13" i="1"/>
  <c r="P12" i="1"/>
  <c r="P11" i="1"/>
  <c r="P10" i="1"/>
  <c r="P9" i="1"/>
  <c r="N18" i="1"/>
  <c r="N17" i="1"/>
  <c r="N14" i="1"/>
  <c r="N13" i="1"/>
  <c r="N12" i="1"/>
  <c r="N11" i="1"/>
  <c r="N10" i="1"/>
  <c r="N9" i="1"/>
  <c r="L18" i="1"/>
  <c r="L17" i="1"/>
  <c r="L14" i="1"/>
  <c r="L13" i="1"/>
  <c r="L12" i="1"/>
  <c r="L11" i="1"/>
  <c r="L10" i="1"/>
  <c r="L9" i="1"/>
  <c r="J18" i="1"/>
  <c r="J17" i="1"/>
  <c r="J14" i="1"/>
  <c r="J13" i="1"/>
  <c r="J12" i="1"/>
  <c r="J11" i="1"/>
  <c r="J10" i="1"/>
  <c r="J9" i="1"/>
  <c r="H18" i="1"/>
  <c r="H17" i="1"/>
  <c r="BD17" i="1" s="1"/>
  <c r="H14" i="1"/>
  <c r="BD14" i="1"/>
  <c r="H13" i="1"/>
  <c r="H12" i="1"/>
  <c r="H11" i="1"/>
  <c r="H10" i="1"/>
  <c r="H9" i="1"/>
  <c r="F10" i="1"/>
  <c r="F11" i="1"/>
  <c r="F12" i="1"/>
  <c r="F13" i="1"/>
  <c r="F14" i="1"/>
  <c r="BB14" i="1"/>
  <c r="F17" i="1"/>
  <c r="F18" i="1"/>
  <c r="F9" i="1"/>
  <c r="BD9" i="1"/>
  <c r="H20" i="1" l="1"/>
  <c r="AI53" i="1"/>
  <c r="AY53" i="1"/>
  <c r="S53" i="1"/>
  <c r="AM53" i="1"/>
  <c r="G53" i="1"/>
  <c r="E54" i="1" s="1"/>
  <c r="W53" i="1"/>
  <c r="BD24" i="10"/>
  <c r="BD26" i="10"/>
  <c r="BD29" i="10"/>
  <c r="M34" i="10"/>
  <c r="BB29" i="10"/>
  <c r="BB24" i="10"/>
  <c r="BB26" i="10"/>
  <c r="AS34" i="10"/>
  <c r="G34" i="10"/>
  <c r="W34" i="10"/>
  <c r="AM34" i="10"/>
  <c r="K34" i="10"/>
  <c r="AA34" i="10"/>
  <c r="AQ34" i="10"/>
  <c r="I34" i="10"/>
  <c r="AO34" i="10"/>
  <c r="E34" i="10"/>
  <c r="U34" i="10"/>
  <c r="U35" i="10" s="1"/>
  <c r="AY34" i="10"/>
  <c r="P31" i="10"/>
  <c r="AF31" i="10"/>
  <c r="O34" i="10"/>
  <c r="BB13" i="10"/>
  <c r="Q34" i="10"/>
  <c r="AG34" i="10"/>
  <c r="H31" i="10"/>
  <c r="X31" i="10"/>
  <c r="AN31" i="10"/>
  <c r="BD13" i="10"/>
  <c r="R31" i="10"/>
  <c r="AH31" i="10"/>
  <c r="H14" i="10"/>
  <c r="H21" i="10" s="1"/>
  <c r="X14" i="10"/>
  <c r="X21" i="10" s="1"/>
  <c r="AN14" i="10"/>
  <c r="AN21" i="10" s="1"/>
  <c r="BC14" i="10"/>
  <c r="L31" i="10"/>
  <c r="AB31" i="10"/>
  <c r="AR31" i="10"/>
  <c r="J14" i="10"/>
  <c r="J21" i="10" s="1"/>
  <c r="AP14" i="10"/>
  <c r="AP21" i="10" s="1"/>
  <c r="AD31" i="10"/>
  <c r="AT31" i="10"/>
  <c r="AX31" i="10"/>
  <c r="AW34" i="10"/>
  <c r="Z14" i="10"/>
  <c r="Z21" i="10" s="1"/>
  <c r="BD12" i="10"/>
  <c r="S34" i="10"/>
  <c r="AI34" i="10"/>
  <c r="BD9" i="10"/>
  <c r="AE34" i="10"/>
  <c r="AC35" i="10" s="1"/>
  <c r="AU34" i="10"/>
  <c r="AV31" i="10"/>
  <c r="J31" i="10"/>
  <c r="Z31" i="10"/>
  <c r="AP31" i="10"/>
  <c r="BB11" i="10"/>
  <c r="P14" i="10"/>
  <c r="AF14" i="10"/>
  <c r="AV14" i="10"/>
  <c r="AV21" i="10" s="1"/>
  <c r="BD10" i="10"/>
  <c r="R14" i="10"/>
  <c r="R21" i="10" s="1"/>
  <c r="AH14" i="10"/>
  <c r="AH21" i="10" s="1"/>
  <c r="AX14" i="10"/>
  <c r="AX21" i="10" s="1"/>
  <c r="BB12" i="10"/>
  <c r="AK34" i="10"/>
  <c r="F31" i="10"/>
  <c r="V31" i="10"/>
  <c r="AL31" i="10"/>
  <c r="BA31" i="10"/>
  <c r="T31" i="10"/>
  <c r="AJ31" i="10"/>
  <c r="AZ31" i="10"/>
  <c r="BB9" i="10"/>
  <c r="BA14" i="10"/>
  <c r="Y34" i="10"/>
  <c r="BC31" i="10"/>
  <c r="AD14" i="10"/>
  <c r="AD21" i="10" s="1"/>
  <c r="L14" i="10"/>
  <c r="AB14" i="10"/>
  <c r="AR14" i="10"/>
  <c r="BD11" i="10"/>
  <c r="N14" i="10"/>
  <c r="N21" i="10" s="1"/>
  <c r="F14" i="10"/>
  <c r="F21" i="10" s="1"/>
  <c r="V14" i="10"/>
  <c r="V21" i="10" s="1"/>
  <c r="AL14" i="10"/>
  <c r="AL21" i="10" s="1"/>
  <c r="BB10" i="10"/>
  <c r="AT14" i="10"/>
  <c r="AT21" i="10" s="1"/>
  <c r="T14" i="10"/>
  <c r="AJ14" i="10"/>
  <c r="AJ21" i="10" s="1"/>
  <c r="AZ14" i="10"/>
  <c r="AZ21" i="10" s="1"/>
  <c r="Y53" i="1"/>
  <c r="AQ53" i="1"/>
  <c r="M53" i="1"/>
  <c r="AC53" i="1"/>
  <c r="AS53" i="1"/>
  <c r="AO53" i="1"/>
  <c r="O53" i="1"/>
  <c r="AU53" i="1"/>
  <c r="Q53" i="1"/>
  <c r="AW53" i="1"/>
  <c r="U53" i="1"/>
  <c r="AK53" i="1"/>
  <c r="K53" i="1"/>
  <c r="AA53" i="1"/>
  <c r="BA50" i="1"/>
  <c r="AD20" i="1"/>
  <c r="BA20" i="1"/>
  <c r="T20" i="1"/>
  <c r="Z20" i="1"/>
  <c r="R20" i="1"/>
  <c r="J20" i="1"/>
  <c r="AJ20" i="1"/>
  <c r="AX20" i="1"/>
  <c r="F20" i="1"/>
  <c r="AN20" i="1"/>
  <c r="P20" i="1"/>
  <c r="X20" i="1"/>
  <c r="AT20" i="1"/>
  <c r="N20" i="1"/>
  <c r="AV20" i="1"/>
  <c r="AF20" i="1"/>
  <c r="AP20" i="1"/>
  <c r="AZ20" i="1"/>
  <c r="AR20" i="1"/>
  <c r="AB20" i="1"/>
  <c r="L20" i="1"/>
  <c r="AL20" i="1"/>
  <c r="V20" i="1"/>
  <c r="BC20" i="1"/>
  <c r="AH20" i="1"/>
  <c r="BB19" i="1"/>
  <c r="BB20" i="1" s="1"/>
  <c r="BD19" i="1"/>
  <c r="BD20" i="1" s="1"/>
  <c r="Z50" i="1"/>
  <c r="AH50" i="1"/>
  <c r="AP50" i="1"/>
  <c r="AB50" i="1"/>
  <c r="AF50" i="1"/>
  <c r="AN50" i="1"/>
  <c r="AV50" i="1"/>
  <c r="BD50" i="1"/>
  <c r="AT50" i="1"/>
  <c r="AD50" i="1"/>
  <c r="X50" i="1"/>
  <c r="AZ50" i="1"/>
  <c r="J50" i="1"/>
  <c r="H50" i="1"/>
  <c r="R50" i="1"/>
  <c r="P50" i="1"/>
  <c r="T50" i="1"/>
  <c r="AX50" i="1"/>
  <c r="AL50" i="1"/>
  <c r="AJ50" i="1"/>
  <c r="AR50" i="1"/>
  <c r="N50" i="1"/>
  <c r="F50" i="1"/>
  <c r="BC50" i="1"/>
  <c r="Y35" i="10" l="1"/>
  <c r="BD31" i="10"/>
  <c r="M35" i="10"/>
  <c r="BB31" i="10"/>
  <c r="E35" i="10"/>
  <c r="AS35" i="10"/>
  <c r="AK35" i="10"/>
  <c r="AO35" i="10"/>
  <c r="I35" i="10"/>
  <c r="AW35" i="10"/>
  <c r="AG35" i="10"/>
  <c r="Q35" i="10"/>
  <c r="BA34" i="10"/>
  <c r="BC34" i="10"/>
  <c r="P21" i="10"/>
  <c r="AB21" i="10"/>
  <c r="AP34" i="10"/>
  <c r="AR34" i="10"/>
  <c r="AF21" i="10"/>
  <c r="AR21" i="10"/>
  <c r="BB14" i="10"/>
  <c r="BB21" i="10" s="1"/>
  <c r="L21" i="10"/>
  <c r="V35" i="10"/>
  <c r="BD14" i="10"/>
  <c r="BD21" i="10" s="1"/>
  <c r="T21" i="10"/>
  <c r="AL31" i="1"/>
  <c r="AL53" i="1" s="1"/>
  <c r="N31" i="1"/>
  <c r="N53" i="1" s="1"/>
  <c r="J31" i="1"/>
  <c r="J53" i="1" s="1"/>
  <c r="L31" i="1"/>
  <c r="L53" i="1" s="1"/>
  <c r="AT31" i="1"/>
  <c r="AT53" i="1" s="1"/>
  <c r="R31" i="1"/>
  <c r="R53" i="1" s="1"/>
  <c r="AV31" i="1"/>
  <c r="AV53" i="1" s="1"/>
  <c r="BD31" i="1"/>
  <c r="BD53" i="1" s="1"/>
  <c r="AR31" i="1"/>
  <c r="AR53" i="1" s="1"/>
  <c r="P31" i="1"/>
  <c r="P53" i="1" s="1"/>
  <c r="T31" i="1"/>
  <c r="T53" i="1" s="1"/>
  <c r="Z31" i="1"/>
  <c r="Z53" i="1" s="1"/>
  <c r="Z54" i="1" s="1"/>
  <c r="BB31" i="1"/>
  <c r="BB53" i="1" s="1"/>
  <c r="AZ31" i="1"/>
  <c r="AZ53" i="1" s="1"/>
  <c r="AN31" i="1"/>
  <c r="AN53" i="1" s="1"/>
  <c r="H31" i="1"/>
  <c r="H53" i="1" s="1"/>
  <c r="F54" i="1" s="1"/>
  <c r="V31" i="1"/>
  <c r="V53" i="1" s="1"/>
  <c r="X31" i="1"/>
  <c r="X53" i="1" s="1"/>
  <c r="AH31" i="1"/>
  <c r="AH53" i="1" s="1"/>
  <c r="AP31" i="1"/>
  <c r="AP53" i="1" s="1"/>
  <c r="F31" i="1"/>
  <c r="F53" i="1" s="1"/>
  <c r="AJ31" i="1"/>
  <c r="AJ53" i="1" s="1"/>
  <c r="AB31" i="1"/>
  <c r="AB53" i="1" s="1"/>
  <c r="BC53" i="1"/>
  <c r="AF31" i="1"/>
  <c r="AF53" i="1" s="1"/>
  <c r="AX31" i="1"/>
  <c r="AX53" i="1" s="1"/>
  <c r="AD31" i="1"/>
  <c r="AD53" i="1" s="1"/>
  <c r="AK54" i="1"/>
  <c r="M54" i="1"/>
  <c r="AO54" i="1"/>
  <c r="AS54" i="1"/>
  <c r="Q54" i="1"/>
  <c r="AG54" i="1"/>
  <c r="AC54" i="1"/>
  <c r="AW54" i="1"/>
  <c r="I54" i="1"/>
  <c r="AT54" i="1" l="1"/>
  <c r="V54" i="1"/>
  <c r="AD35" i="10"/>
  <c r="N35" i="10"/>
  <c r="BA35" i="10"/>
  <c r="D26" i="10" s="1"/>
  <c r="R35" i="10"/>
  <c r="AX35" i="10"/>
  <c r="AT35" i="10"/>
  <c r="Z35" i="10"/>
  <c r="AH35" i="10"/>
  <c r="J35" i="10"/>
  <c r="F35" i="10"/>
  <c r="AP35" i="10"/>
  <c r="AL35" i="10"/>
  <c r="BA54" i="1"/>
  <c r="D14" i="1" s="1"/>
  <c r="AD54" i="1"/>
  <c r="AH54" i="1"/>
  <c r="BB54" i="1"/>
  <c r="AX54" i="1"/>
  <c r="AL54" i="1"/>
  <c r="R54" i="1"/>
  <c r="J54" i="1"/>
  <c r="AP54" i="1"/>
  <c r="N54" i="1"/>
  <c r="AX55" i="1" l="1"/>
  <c r="F55" i="1"/>
  <c r="D13" i="10"/>
  <c r="F37" i="10"/>
  <c r="V37" i="10"/>
  <c r="D10" i="10"/>
  <c r="AD37" i="10"/>
  <c r="D11" i="10"/>
  <c r="AL37" i="10"/>
  <c r="D9" i="10"/>
  <c r="Z37" i="10"/>
  <c r="D29" i="10"/>
  <c r="J37" i="10"/>
  <c r="AX37" i="10"/>
  <c r="R37" i="10"/>
  <c r="AT37" i="10"/>
  <c r="N37" i="10"/>
  <c r="D12" i="10"/>
  <c r="D24" i="10"/>
  <c r="AH37" i="10"/>
  <c r="AP37" i="10"/>
  <c r="F36" i="10"/>
  <c r="J56" i="1"/>
  <c r="D11" i="1"/>
  <c r="D18" i="1"/>
  <c r="Z56" i="1"/>
  <c r="AD56" i="1"/>
  <c r="D10" i="1"/>
  <c r="D12" i="1"/>
  <c r="D15" i="1"/>
  <c r="AT56" i="1"/>
  <c r="D9" i="1"/>
  <c r="N56" i="1"/>
  <c r="D42" i="1"/>
  <c r="D13" i="1"/>
  <c r="D16" i="1"/>
  <c r="V56" i="1"/>
  <c r="D17" i="1"/>
  <c r="AX56" i="1"/>
  <c r="D46" i="1"/>
  <c r="D34" i="1"/>
  <c r="D19" i="1"/>
  <c r="AP56" i="1"/>
  <c r="AH56" i="1"/>
  <c r="D38" i="1"/>
  <c r="F56" i="1"/>
  <c r="R56" i="1"/>
  <c r="AL56" i="1"/>
  <c r="AD55" i="1"/>
  <c r="J55" i="1"/>
  <c r="R55" i="1"/>
  <c r="V55" i="1"/>
  <c r="AP55" i="1"/>
  <c r="AT55" i="1"/>
  <c r="N55" i="1"/>
  <c r="Z55" i="1"/>
  <c r="AL55" i="1"/>
  <c r="AH55" i="1"/>
  <c r="D39" i="10" l="1"/>
  <c r="N36" i="10"/>
  <c r="AX36" i="10"/>
  <c r="AT36" i="10"/>
  <c r="Z36" i="10"/>
  <c r="R36" i="10"/>
  <c r="AP36" i="10"/>
  <c r="V36" i="10"/>
  <c r="AD36" i="10"/>
  <c r="J36" i="10"/>
  <c r="AL36" i="10"/>
  <c r="AH36" i="10"/>
  <c r="D60" i="1"/>
  <c r="D58" i="1"/>
  <c r="D59" i="1"/>
  <c r="D40"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Sue Lobenstein</author>
    <author>MLobenst</author>
  </authors>
  <commentList>
    <comment ref="BA5" authorId="0" shapeId="0" xr:uid="{797689BD-F09B-4DCD-946B-19E0E1FC95A2}">
      <text>
        <r>
          <rPr>
            <b/>
            <sz val="9"/>
            <color indexed="81"/>
            <rFont val="Tahoma"/>
            <family val="2"/>
          </rPr>
          <t>COMMERCE:</t>
        </r>
        <r>
          <rPr>
            <sz val="9"/>
            <color indexed="81"/>
            <rFont val="Tahoma"/>
            <family val="2"/>
          </rPr>
          <t xml:space="preserve"> 
Major budget categories for your project, and if applicable subcategories within those major budget categories, will need to be entered into the budget template in the online submission portal. See column A for specifics of how to categorize budget line items in this spreadsheet as either “major categories” or “subcategories.”
When a major budget category has budget subcategories under it, the Grant $ and Match $ from the "Project Totals" columns for each subcategory line item in this spreadsheet need to be entered into the budget template in the online submission portal. The platform will then automatically calculate the total for the major budget category.
When there are no budget subcategories under a major budget category, the Grant $ and Match $ from the “Project Totals” columns for that major budget category line item in this spreadsheet needs to be entered directly into the budget template in the online submission portal.
</t>
        </r>
      </text>
    </comment>
    <comment ref="BB53" authorId="1" shapeId="0" xr:uid="{00000000-0006-0000-0000-000001000000}">
      <text>
        <r>
          <rPr>
            <b/>
            <sz val="9"/>
            <color indexed="81"/>
            <rFont val="Tahoma"/>
            <family val="2"/>
          </rPr>
          <t>COMMMERCE:</t>
        </r>
        <r>
          <rPr>
            <sz val="9"/>
            <color indexed="81"/>
            <rFont val="Tahoma"/>
            <family val="2"/>
          </rPr>
          <t xml:space="preserve">
This number must equal "Requested Grant $" on the Grant Proposal Project Overview Form.
</t>
        </r>
      </text>
    </comment>
    <comment ref="BD53" authorId="1" shapeId="0" xr:uid="{00000000-0006-0000-0000-000002000000}">
      <text>
        <r>
          <rPr>
            <b/>
            <sz val="9"/>
            <color indexed="81"/>
            <rFont val="Tahoma"/>
            <family val="2"/>
          </rPr>
          <t xml:space="preserve">COMMERCE:
</t>
        </r>
        <r>
          <rPr>
            <sz val="9"/>
            <color indexed="81"/>
            <rFont val="Tahoma"/>
            <family val="2"/>
          </rPr>
          <t>This number must equal "Match $" on the Grant Proposal Project Overview Form.</t>
        </r>
      </text>
    </comment>
    <comment ref="BB54" authorId="1" shapeId="0" xr:uid="{00000000-0006-0000-0000-000003000000}">
      <text>
        <r>
          <rPr>
            <b/>
            <sz val="9"/>
            <color indexed="81"/>
            <rFont val="Tahoma"/>
            <family val="2"/>
          </rPr>
          <t xml:space="preserve">COMMERCE:
</t>
        </r>
        <r>
          <rPr>
            <sz val="9"/>
            <color indexed="81"/>
            <rFont val="Tahoma"/>
            <family val="2"/>
          </rPr>
          <t>This number must equal "Total Project Cost" on Grant Proposal Project Overview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Sue Lobenstein</author>
    <author>MLobenst</author>
  </authors>
  <commentList>
    <comment ref="AC5" authorId="0" shapeId="0" xr:uid="{6E447967-4B5F-4CC6-B33F-19B1044A0DF1}">
      <text>
        <r>
          <rPr>
            <b/>
            <sz val="9"/>
            <color indexed="81"/>
            <rFont val="Tahoma"/>
            <family val="2"/>
          </rPr>
          <t>COMMERCE:</t>
        </r>
        <r>
          <rPr>
            <sz val="9"/>
            <color indexed="81"/>
            <rFont val="Tahoma"/>
            <family val="2"/>
          </rPr>
          <t xml:space="preserve">
Unused Task columnns may be deleted from the spreadsheet.</t>
        </r>
      </text>
    </comment>
    <comment ref="AG5" authorId="0" shapeId="0" xr:uid="{99E4E410-AC4A-40FC-85D3-CA1BF5E87F91}">
      <text>
        <r>
          <rPr>
            <b/>
            <sz val="9"/>
            <color indexed="81"/>
            <rFont val="Tahoma"/>
            <family val="2"/>
          </rPr>
          <t>COMMERCE:</t>
        </r>
        <r>
          <rPr>
            <sz val="9"/>
            <color indexed="81"/>
            <rFont val="Tahoma"/>
            <family val="2"/>
          </rPr>
          <t xml:space="preserve">
Unused Task columnns may be deleted from the spreadsheet.</t>
        </r>
      </text>
    </comment>
    <comment ref="AK5" authorId="0" shapeId="0" xr:uid="{D9E875BC-B550-4B7B-A726-49E37FB07B94}">
      <text>
        <r>
          <rPr>
            <b/>
            <sz val="9"/>
            <color indexed="81"/>
            <rFont val="Tahoma"/>
            <family val="2"/>
          </rPr>
          <t xml:space="preserve">COMMERCE:
</t>
        </r>
        <r>
          <rPr>
            <sz val="9"/>
            <color indexed="81"/>
            <rFont val="Tahoma"/>
            <family val="2"/>
          </rPr>
          <t xml:space="preserve">Unused Task columnns may be deleted </t>
        </r>
        <r>
          <rPr>
            <sz val="9"/>
            <color indexed="81"/>
            <rFont val="Tahoma"/>
            <family val="2"/>
          </rPr>
          <t>from the spreadsheet.</t>
        </r>
      </text>
    </comment>
    <comment ref="AO5" authorId="0" shapeId="0" xr:uid="{D0764A91-486D-40E3-BF0A-CF16E42197F7}">
      <text>
        <r>
          <rPr>
            <b/>
            <sz val="9"/>
            <color indexed="81"/>
            <rFont val="Tahoma"/>
            <family val="2"/>
          </rPr>
          <t>COMMERCE:</t>
        </r>
        <r>
          <rPr>
            <sz val="9"/>
            <color indexed="81"/>
            <rFont val="Tahoma"/>
            <family val="2"/>
          </rPr>
          <t xml:space="preserve">
Unused Task columnns may be deleted from the spreadsheet.</t>
        </r>
      </text>
    </comment>
    <comment ref="BA5" authorId="0" shapeId="0" xr:uid="{E7C341C9-4AD9-43C5-BD55-83E56E461A06}">
      <text>
        <r>
          <rPr>
            <b/>
            <sz val="9"/>
            <color indexed="81"/>
            <rFont val="Tahoma"/>
            <family val="2"/>
          </rPr>
          <t>COMMERCE:</t>
        </r>
        <r>
          <rPr>
            <sz val="9"/>
            <color indexed="81"/>
            <rFont val="Tahoma"/>
            <family val="2"/>
          </rPr>
          <t xml:space="preserve">
NOTE:  
When a major budget category has subcategories, the Grant $ and Match $ for each subcategory are entered into GrantVantage budget, and the platform automatically calculates the total for the major category.
When there are no subcategoies for a major budget category, the Grant $ and Match $ for that major budget category should be entered directly. </t>
        </r>
      </text>
    </comment>
    <comment ref="BB34" authorId="1" shapeId="0" xr:uid="{0363A3DD-031C-4DE0-A020-5FEE953C1427}">
      <text>
        <r>
          <rPr>
            <b/>
            <sz val="9"/>
            <color indexed="81"/>
            <rFont val="Tahoma"/>
            <family val="2"/>
          </rPr>
          <t>COMMMERCE:</t>
        </r>
        <r>
          <rPr>
            <sz val="9"/>
            <color indexed="81"/>
            <rFont val="Tahoma"/>
            <family val="2"/>
          </rPr>
          <t xml:space="preserve">
This number must equal "Requested Grant $" on the Grant Proposal Project Overview Form.
</t>
        </r>
      </text>
    </comment>
    <comment ref="BD34" authorId="1" shapeId="0" xr:uid="{A52601B8-213E-440D-BCED-3BE01F83D19D}">
      <text>
        <r>
          <rPr>
            <b/>
            <sz val="9"/>
            <color indexed="81"/>
            <rFont val="Tahoma"/>
            <family val="2"/>
          </rPr>
          <t xml:space="preserve">COMMERCE:
</t>
        </r>
        <r>
          <rPr>
            <sz val="9"/>
            <color indexed="81"/>
            <rFont val="Tahoma"/>
            <family val="2"/>
          </rPr>
          <t>This number must equal "Match $" on the Grant Proposal Project Overview Form.</t>
        </r>
      </text>
    </comment>
    <comment ref="BB35" authorId="1" shapeId="0" xr:uid="{682D4E83-9839-4005-A6F1-3669D51320B8}">
      <text>
        <r>
          <rPr>
            <b/>
            <sz val="9"/>
            <color indexed="81"/>
            <rFont val="Tahoma"/>
            <family val="2"/>
          </rPr>
          <t xml:space="preserve">COMMERCE:
</t>
        </r>
        <r>
          <rPr>
            <sz val="9"/>
            <color indexed="81"/>
            <rFont val="Tahoma"/>
            <family val="2"/>
          </rPr>
          <t>This number must equal "Total Project Cost" on Grant Proposal Project Overview Form.</t>
        </r>
      </text>
    </comment>
  </commentList>
</comments>
</file>

<file path=xl/sharedStrings.xml><?xml version="1.0" encoding="utf-8"?>
<sst xmlns="http://schemas.openxmlformats.org/spreadsheetml/2006/main" count="496" uniqueCount="117">
  <si>
    <t>Type of Expense</t>
  </si>
  <si>
    <t>Task 1</t>
  </si>
  <si>
    <t>Task 3</t>
  </si>
  <si>
    <t>Task 2</t>
  </si>
  <si>
    <t>Task 4</t>
  </si>
  <si>
    <t>Labor Person 1</t>
  </si>
  <si>
    <t>Labor Person 2</t>
  </si>
  <si>
    <t>Labor Person 3</t>
  </si>
  <si>
    <t>License Agreement</t>
  </si>
  <si>
    <t>SUBCONTRACTOR(S)</t>
  </si>
  <si>
    <t>Hourly</t>
  </si>
  <si>
    <t>Rate</t>
  </si>
  <si>
    <t>$/hr</t>
  </si>
  <si>
    <t>BUDGET TABLE</t>
  </si>
  <si>
    <t>Task 5</t>
  </si>
  <si>
    <t>Labor Subcontract 1</t>
  </si>
  <si>
    <t>Travel Subcontract 1</t>
  </si>
  <si>
    <t>Equip. Subcontract 1</t>
  </si>
  <si>
    <t>Labor Subcontract 2</t>
  </si>
  <si>
    <t>Travel Subcontract 2</t>
  </si>
  <si>
    <t>Equip. Subcontract 2</t>
  </si>
  <si>
    <t>Labor Subcontract 3</t>
  </si>
  <si>
    <t>Travel Subcontract 3</t>
  </si>
  <si>
    <t>Equip. Subcontract 3</t>
  </si>
  <si>
    <t>Labor Person 4</t>
  </si>
  <si>
    <t>Labor Person 5</t>
  </si>
  <si>
    <t>Labor Person 6</t>
  </si>
  <si>
    <t>Labor Person 7</t>
  </si>
  <si>
    <t>Labor Person 8</t>
  </si>
  <si>
    <t>Grant $</t>
  </si>
  <si>
    <t>Match $</t>
  </si>
  <si>
    <t>Labor Subcontract 4</t>
  </si>
  <si>
    <t>Travel Subcontract 4</t>
  </si>
  <si>
    <t>Equip. Subcontract 4</t>
  </si>
  <si>
    <t>Task 6</t>
  </si>
  <si>
    <t>Labor Person 9</t>
  </si>
  <si>
    <t>Labor Person 10</t>
  </si>
  <si>
    <t>Dan Marvelous</t>
  </si>
  <si>
    <t>Claudette Engineer</t>
  </si>
  <si>
    <t>Freda Researcher</t>
  </si>
  <si>
    <t>Harry Analyst</t>
  </si>
  <si>
    <t>Derk Support</t>
  </si>
  <si>
    <t>Bertha Survey</t>
  </si>
  <si>
    <t>Jeremy Implement</t>
  </si>
  <si>
    <t>Travel J. Implement</t>
  </si>
  <si>
    <t>Grant Hr</t>
  </si>
  <si>
    <t>Match Hr</t>
  </si>
  <si>
    <t>Literature Review</t>
  </si>
  <si>
    <r>
      <t xml:space="preserve">This table is set up based on estimating hours for personnel and dollar amounts for other expense; dollar amounts for personnel calculate automatically. The Responder may use dollar amounts for personnel if preferred, but then </t>
    </r>
    <r>
      <rPr>
        <b/>
        <sz val="9"/>
        <color indexed="8"/>
        <rFont val="Times New Roman"/>
        <family val="1"/>
      </rPr>
      <t>must create a formula to calculate</t>
    </r>
    <r>
      <rPr>
        <sz val="9"/>
        <color indexed="8"/>
        <rFont val="Times New Roman"/>
        <family val="1"/>
      </rPr>
      <t xml:space="preserve"> the number of hours that dollar amount represents for each staff person based on their $/hr rate.</t>
    </r>
  </si>
  <si>
    <t>RESPONDER:</t>
  </si>
  <si>
    <t>Project Title:</t>
  </si>
  <si>
    <t>% Time</t>
  </si>
  <si>
    <t>% of Total Dollars by Task:</t>
  </si>
  <si>
    <t>% of Total Hours by Task:</t>
  </si>
  <si>
    <t>Crosscheck Percent Calculations</t>
  </si>
  <si>
    <t>by Staff</t>
  </si>
  <si>
    <t>% Time by Staff:</t>
  </si>
  <si>
    <t>Instructions (more detailed instructions for the budget can be found in the RFP)</t>
  </si>
  <si>
    <t>NOTES:</t>
  </si>
  <si>
    <t>Totals for Individual Tasks &amp; for Project:</t>
  </si>
  <si>
    <t>X Subcontract 1</t>
  </si>
  <si>
    <t>X Subcontract 2</t>
  </si>
  <si>
    <t>X Subcontract 3</t>
  </si>
  <si>
    <t>X Subcontract 4</t>
  </si>
  <si>
    <r>
      <rPr>
        <b/>
        <sz val="9"/>
        <color indexed="8"/>
        <rFont val="Times New Roman"/>
        <family val="1"/>
      </rPr>
      <t>ADD</t>
    </r>
    <r>
      <rPr>
        <sz val="9"/>
        <color indexed="8"/>
        <rFont val="Times New Roman"/>
        <family val="1"/>
      </rPr>
      <t xml:space="preserve"> the name of the Responder and the title of the proposed project to the top of the spreadsheet.</t>
    </r>
  </si>
  <si>
    <t>Reporting &amp; Invoicing</t>
  </si>
  <si>
    <t>Task 7</t>
  </si>
  <si>
    <t>Task 8</t>
  </si>
  <si>
    <t>Task 9</t>
  </si>
  <si>
    <t>Task 10</t>
  </si>
  <si>
    <t>Description</t>
  </si>
  <si>
    <t>Task 12</t>
  </si>
  <si>
    <t>PROJECT TOTALS</t>
  </si>
  <si>
    <t>Survey Design &amp; Execution</t>
  </si>
  <si>
    <t>Equipment Installation</t>
  </si>
  <si>
    <t>Monitoring</t>
  </si>
  <si>
    <t>Task 11</t>
  </si>
  <si>
    <t>Additional columns or rows can be added or deleted as needed (e.g. for additional tasks you are proposing, or for additional personnel or expense types),  but formulas will need to be revised accordingly.</t>
  </si>
  <si>
    <t>This spreadsheet is in protected mode by default to protect the formulas. It can be taken out of protected mode if needed (e.g. if you want to add or delete columns or rows).</t>
  </si>
  <si>
    <t>An example budget is displayed on the second tab of this spreadsheet</t>
  </si>
  <si>
    <t>A copy of your Excel spreadsheet budget must be submitted with your proposal or the proposal will not be considered complete.</t>
  </si>
  <si>
    <t>Labor Person 11</t>
  </si>
  <si>
    <t>RESPONDER SUBTOTALS:</t>
  </si>
  <si>
    <t>RESPONDER LABOR</t>
  </si>
  <si>
    <t>RESPONDER Travel</t>
  </si>
  <si>
    <t>RESPONDER Equipment</t>
  </si>
  <si>
    <t>Incentives</t>
  </si>
  <si>
    <t>XXX</t>
  </si>
  <si>
    <t>Responder LABOR Totals:</t>
  </si>
  <si>
    <t>BUDGET SUMMARIES</t>
  </si>
  <si>
    <t>SUBCONTRACTOR(S) SUBTOTALS:</t>
  </si>
  <si>
    <t>RESPONDER Materials &amp; Supplies*</t>
  </si>
  <si>
    <t>* If your project includes expenses for cellular or data services related to data collection at test sites, please put those costs under the "Materials and Supplies" category, not the "Equipment" category.</t>
  </si>
  <si>
    <t>Final Deliverables</t>
  </si>
  <si>
    <t>Grant versus Match Subtotals 
for Individual Tasks &amp; for Project:</t>
  </si>
  <si>
    <t>Travel B. Survey</t>
  </si>
  <si>
    <t>Supplies B. Survey</t>
  </si>
  <si>
    <t>Manufactuerer's Rep</t>
  </si>
  <si>
    <t>Manufacturer</t>
  </si>
  <si>
    <t>Site Identification &amp; Selction</t>
  </si>
  <si>
    <t>Analyis</t>
  </si>
  <si>
    <t>NOT APPLICABLE</t>
  </si>
  <si>
    <t>Task X</t>
  </si>
  <si>
    <r>
      <rPr>
        <b/>
        <sz val="9"/>
        <color indexed="8"/>
        <rFont val="Times New Roman"/>
        <family val="1"/>
      </rPr>
      <t>Rows 31 &amp; 50 (dark orange and dark green shaded rows)</t>
    </r>
    <r>
      <rPr>
        <sz val="9"/>
        <color indexed="8"/>
        <rFont val="Times New Roman"/>
        <family val="1"/>
      </rPr>
      <t>: Automatically subtotals the Responder (Row 31) and the subcontractor (Row 50) costs by task.</t>
    </r>
  </si>
  <si>
    <r>
      <rPr>
        <b/>
        <sz val="9"/>
        <color indexed="8"/>
        <rFont val="Times New Roman"/>
        <family val="1"/>
      </rPr>
      <t>Row 53 (4th row from bottom)</t>
    </r>
    <r>
      <rPr>
        <sz val="9"/>
        <color indexed="8"/>
        <rFont val="Times New Roman"/>
        <family val="1"/>
      </rPr>
      <t>: Automatically subtotals the total hours and dollars requested from the grant and the total hours and dollars of matching funds for each task (Columns E - AZ), and for the grant overall (Columns BA - BD).</t>
    </r>
  </si>
  <si>
    <r>
      <rPr>
        <b/>
        <sz val="9"/>
        <color indexed="8"/>
        <rFont val="Times New Roman"/>
        <family val="1"/>
      </rPr>
      <t>Row 54 (3rd row from bottom)</t>
    </r>
    <r>
      <rPr>
        <sz val="9"/>
        <color indexed="8"/>
        <rFont val="Times New Roman"/>
        <family val="1"/>
      </rPr>
      <t>: Automatically totals hours and dollars (grant request plus match) for each individual task (Columns E - AZ), and for the project overall (Columns BA - BD).</t>
    </r>
  </si>
  <si>
    <r>
      <rPr>
        <b/>
        <sz val="9"/>
        <color indexed="8"/>
        <rFont val="Times New Roman"/>
        <family val="1"/>
      </rPr>
      <t>Row 55 (2nd row from bottom)</t>
    </r>
    <r>
      <rPr>
        <sz val="9"/>
        <color indexed="8"/>
        <rFont val="Times New Roman"/>
        <family val="1"/>
      </rPr>
      <t>: Automatically calculates the % of total project dollars by task.</t>
    </r>
  </si>
  <si>
    <r>
      <rPr>
        <b/>
        <sz val="9"/>
        <color indexed="8"/>
        <rFont val="Times New Roman"/>
        <family val="1"/>
      </rPr>
      <t>Row 56 (bottom) row</t>
    </r>
    <r>
      <rPr>
        <sz val="9"/>
        <color indexed="8"/>
        <rFont val="Times New Roman"/>
        <family val="1"/>
      </rPr>
      <t>: Automatically calculates the % of total project hours by task.</t>
    </r>
  </si>
  <si>
    <t>Marvelous Research</t>
  </si>
  <si>
    <t>Field Study of Potentially Awesome Thingo</t>
  </si>
  <si>
    <r>
      <t>Column B:</t>
    </r>
    <r>
      <rPr>
        <sz val="9"/>
        <color indexed="8"/>
        <rFont val="Times New Roman"/>
        <family val="1"/>
      </rPr>
      <t xml:space="preserve"> Identify types of expense for project by Responder and subcontractor(s). Items in red intended for instructional or informational purposes and should be replaced with actual expense types relevant to your proposal.</t>
    </r>
  </si>
  <si>
    <r>
      <rPr>
        <b/>
        <sz val="9"/>
        <color indexed="8"/>
        <rFont val="Times New Roman"/>
        <family val="1"/>
      </rPr>
      <t>Column C</t>
    </r>
    <r>
      <rPr>
        <sz val="9"/>
        <color indexed="8"/>
        <rFont val="Times New Roman"/>
        <family val="1"/>
      </rPr>
      <t>: Indicate hourly rate for all personnel working on project.</t>
    </r>
  </si>
  <si>
    <r>
      <rPr>
        <b/>
        <sz val="9"/>
        <color indexed="8"/>
        <rFont val="Times New Roman"/>
        <family val="1"/>
      </rPr>
      <t>Column D</t>
    </r>
    <r>
      <rPr>
        <sz val="9"/>
        <color indexed="8"/>
        <rFont val="Times New Roman"/>
        <family val="1"/>
      </rPr>
      <t xml:space="preserve"> - Automatically calculates percent of total hours each staff person committed to project based on the number of hours you enter for that person.</t>
    </r>
  </si>
  <si>
    <r>
      <rPr>
        <b/>
        <sz val="9"/>
        <color indexed="8"/>
        <rFont val="Times New Roman"/>
        <family val="1"/>
      </rPr>
      <t>Columns F, H, J, L, N, P, R, T, V, X, Z, AB, AD, AF, AH, AJ, AN, AP, AR, AT, AV, AX, AZ:</t>
    </r>
    <r>
      <rPr>
        <sz val="9"/>
        <color indexed="8"/>
        <rFont val="Times New Roman"/>
        <family val="1"/>
      </rPr>
      <t xml:space="preserve"> Automatically calculates dollar amounts for personnel by Task#. Enter project costs for other expense types by Task #, separating the amount requested in the grant proposal from the amount supplied through matching funds, if applicable.</t>
    </r>
  </si>
  <si>
    <t>CARD02-20250520 Budget Table</t>
  </si>
  <si>
    <r>
      <rPr>
        <b/>
        <sz val="9"/>
        <color indexed="8"/>
        <rFont val="Times New Roman"/>
        <family val="1"/>
      </rPr>
      <t>RENAME</t>
    </r>
    <r>
      <rPr>
        <sz val="9"/>
        <color indexed="8"/>
        <rFont val="Times New Roman"/>
        <family val="1"/>
      </rPr>
      <t xml:space="preserve"> the spreadsheet to include </t>
    </r>
    <r>
      <rPr>
        <b/>
        <sz val="9"/>
        <color indexed="8"/>
        <rFont val="Times New Roman"/>
        <family val="1"/>
      </rPr>
      <t>YOUR NAME</t>
    </r>
    <r>
      <rPr>
        <sz val="9"/>
        <color indexed="8"/>
        <rFont val="Times New Roman"/>
        <family val="1"/>
      </rPr>
      <t xml:space="preserve"> at the beginning of the file name. For example, BestEnergyServ_CARD02-20250520_BudgetTable.xls or BES_CARD02-20250520_BudgetTable.xls</t>
    </r>
  </si>
  <si>
    <r>
      <rPr>
        <b/>
        <sz val="9"/>
        <color indexed="8"/>
        <rFont val="Times New Roman"/>
        <family val="1"/>
      </rPr>
      <t>Columns E, G, I, K, M, O, Q, S, U, W, Y, AA, AC, AE, AG, AI, AM, AO, AQ, AS, AU, AW, AY:</t>
    </r>
    <r>
      <rPr>
        <sz val="9"/>
        <color indexed="8"/>
        <rFont val="Times New Roman"/>
        <family val="1"/>
      </rPr>
      <t xml:space="preserve"> Enter project hours (grant or match) by Task # for personnel identified in Column </t>
    </r>
    <r>
      <rPr>
        <b/>
        <sz val="9"/>
        <color rgb="FF000000"/>
        <rFont val="Times New Roman"/>
        <family val="1"/>
      </rPr>
      <t>B</t>
    </r>
    <r>
      <rPr>
        <sz val="9"/>
        <color indexed="8"/>
        <rFont val="Times New Roman"/>
        <family val="1"/>
      </rPr>
      <t xml:space="preserve">, separating the amount requested in the grant proposal from the amount supplied through matching funds, if applicable.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</si>
</sst>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
    <numFmt numFmtId="166" formatCode="0.0"/>
    <numFmt numFmtId="167" formatCode="#,##0.0"/>
    <numFmt numFmtId="168" formatCode="&quot;$&quot;#,##0.00"/>
  </numFmts>
  <fonts count="22" x14ac:knownFonts="1">
    <font>
      <sz val="11"/>
      <color theme="1"/>
      <name val="Calibri"/>
      <family val="2"/>
      <scheme val="minor"/>
    </font>
    <font>
      <b/>
      <sz val="9"/>
      <name val="Times New Roman"/>
      <family val="1"/>
    </font>
    <font>
      <sz val="9"/>
      <color indexed="8"/>
      <name val="Times New Roman"/>
      <family val="1"/>
    </font>
    <font>
      <b/>
      <sz val="9"/>
      <color indexed="8"/>
      <name val="Times New Roman"/>
      <family val="1"/>
    </font>
    <font>
      <sz val="9"/>
      <color indexed="81"/>
      <name val="Tahoma"/>
      <family val="2"/>
    </font>
    <font>
      <b/>
      <sz val="9"/>
      <color indexed="81"/>
      <name val="Tahoma"/>
      <family val="2"/>
    </font>
    <font>
      <b/>
      <u/>
      <sz val="9"/>
      <color indexed="8"/>
      <name val="Times New Roman"/>
      <family val="1"/>
    </font>
    <font>
      <sz val="9"/>
      <name val="Times New Roman"/>
      <family val="1"/>
    </font>
    <font>
      <sz val="11"/>
      <color theme="1"/>
      <name val="Calibri"/>
      <family val="2"/>
      <scheme val="minor"/>
    </font>
    <font>
      <b/>
      <sz val="11"/>
      <color theme="1"/>
      <name val="Calibri"/>
      <family val="2"/>
      <scheme val="minor"/>
    </font>
    <font>
      <sz val="9"/>
      <color theme="1"/>
      <name val="Times New Roman"/>
      <family val="1"/>
    </font>
    <font>
      <b/>
      <sz val="9"/>
      <color theme="1"/>
      <name val="Times New Roman"/>
      <family val="1"/>
    </font>
    <font>
      <sz val="9"/>
      <color rgb="FFFF0000"/>
      <name val="Times New Roman"/>
      <family val="1"/>
    </font>
    <font>
      <b/>
      <sz val="10"/>
      <color theme="1"/>
      <name val="Times New Roman"/>
      <family val="1"/>
    </font>
    <font>
      <sz val="9"/>
      <color theme="1"/>
      <name val="Calibri"/>
      <family val="2"/>
      <scheme val="minor"/>
    </font>
    <font>
      <b/>
      <sz val="14"/>
      <color theme="1"/>
      <name val="Calibri"/>
      <family val="2"/>
      <scheme val="minor"/>
    </font>
    <font>
      <u/>
      <sz val="9"/>
      <color theme="1"/>
      <name val="Times New Roman"/>
      <family val="1"/>
    </font>
    <font>
      <b/>
      <sz val="9"/>
      <color rgb="FFFF0000"/>
      <name val="Times New Roman"/>
      <family val="1"/>
    </font>
    <font>
      <b/>
      <sz val="9"/>
      <color rgb="FF000000"/>
      <name val="Times New Roman"/>
      <family val="1"/>
    </font>
    <font>
      <b/>
      <i/>
      <sz val="10"/>
      <color theme="1"/>
      <name val="Calibri"/>
      <family val="2"/>
      <scheme val="minor"/>
    </font>
    <font>
      <i/>
      <sz val="10"/>
      <color theme="1"/>
      <name val="Calibri"/>
      <family val="2"/>
      <scheme val="minor"/>
    </font>
    <font>
      <b/>
      <i/>
      <sz val="11"/>
      <color theme="1"/>
      <name val="Calibri"/>
      <family val="2"/>
      <scheme val="minor"/>
    </font>
  </fonts>
  <fills count="14">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lightTrellis">
        <bgColor theme="9" tint="0.79995117038483843"/>
      </patternFill>
    </fill>
    <fill>
      <patternFill patternType="lightTrellis">
        <bgColor theme="9" tint="0.39994506668294322"/>
      </patternFill>
    </fill>
    <fill>
      <patternFill patternType="solid">
        <fgColor theme="4" tint="0.79998168889431442"/>
        <bgColor indexed="64"/>
      </patternFill>
    </fill>
    <fill>
      <patternFill patternType="solid">
        <fgColor theme="0" tint="-0.249977111117893"/>
        <bgColor indexed="64"/>
      </patternFill>
    </fill>
  </fills>
  <borders count="73">
    <border>
      <left/>
      <right/>
      <top/>
      <bottom/>
      <diagonal/>
    </border>
    <border>
      <left/>
      <right style="medium">
        <color indexed="64"/>
      </right>
      <top/>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bottom/>
      <diagonal/>
    </border>
    <border>
      <left/>
      <right/>
      <top style="thin">
        <color indexed="64"/>
      </top>
      <bottom style="thin">
        <color indexed="64"/>
      </bottom>
      <diagonal/>
    </border>
    <border>
      <left style="thin">
        <color indexed="64"/>
      </left>
      <right style="dashed">
        <color indexed="64"/>
      </right>
      <top/>
      <bottom/>
      <diagonal/>
    </border>
    <border>
      <left/>
      <right style="dashed">
        <color indexed="64"/>
      </right>
      <top/>
      <bottom/>
      <diagonal/>
    </border>
    <border>
      <left/>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right style="dashed">
        <color indexed="64"/>
      </right>
      <top/>
      <bottom style="double">
        <color indexed="64"/>
      </bottom>
      <diagonal/>
    </border>
    <border>
      <left style="dashed">
        <color indexed="64"/>
      </left>
      <right style="thin">
        <color indexed="64"/>
      </right>
      <top style="double">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top/>
      <bottom style="double">
        <color indexed="64"/>
      </bottom>
      <diagonal/>
    </border>
    <border>
      <left/>
      <right style="dashed">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ashed">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ashed">
        <color indexed="64"/>
      </right>
      <top style="double">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double">
        <color indexed="64"/>
      </top>
      <bottom style="double">
        <color indexed="64"/>
      </bottom>
      <diagonal/>
    </border>
    <border>
      <left/>
      <right style="thin">
        <color indexed="64"/>
      </right>
      <top style="double">
        <color indexed="64"/>
      </top>
      <bottom style="double">
        <color indexed="64"/>
      </bottom>
      <diagonal/>
    </border>
    <border>
      <left style="dashed">
        <color indexed="64"/>
      </left>
      <right style="thin">
        <color indexed="64"/>
      </right>
      <top style="double">
        <color indexed="64"/>
      </top>
      <bottom style="double">
        <color indexed="64"/>
      </bottom>
      <diagonal/>
    </border>
    <border>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ashed">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thin">
        <color indexed="64"/>
      </left>
      <right style="dashed">
        <color indexed="64"/>
      </right>
      <top style="double">
        <color indexed="64"/>
      </top>
      <bottom style="double">
        <color indexed="64"/>
      </bottom>
      <diagonal/>
    </border>
    <border>
      <left style="medium">
        <color indexed="64"/>
      </left>
      <right style="dashed">
        <color indexed="64"/>
      </right>
      <top style="thin">
        <color indexed="64"/>
      </top>
      <bottom style="medium">
        <color indexed="64"/>
      </bottom>
      <diagonal/>
    </border>
  </borders>
  <cellStyleXfs count="2">
    <xf numFmtId="0" fontId="0" fillId="0" borderId="0"/>
    <xf numFmtId="9" fontId="8" fillId="0" borderId="0" applyFont="0" applyFill="0" applyBorder="0" applyAlignment="0" applyProtection="0"/>
  </cellStyleXfs>
  <cellXfs count="223">
    <xf numFmtId="0" fontId="0" fillId="0" borderId="0" xfId="0"/>
    <xf numFmtId="0" fontId="10" fillId="0" borderId="0" xfId="0" applyFont="1"/>
    <xf numFmtId="164" fontId="10" fillId="0" borderId="9" xfId="0" applyNumberFormat="1" applyFont="1" applyBorder="1" applyAlignment="1" applyProtection="1">
      <alignment horizontal="center" vertical="center"/>
    </xf>
    <xf numFmtId="0" fontId="11" fillId="3" borderId="10" xfId="0" applyFont="1" applyFill="1" applyBorder="1" applyAlignment="1">
      <alignment horizontal="center"/>
    </xf>
    <xf numFmtId="164" fontId="10" fillId="0" borderId="12" xfId="0" applyNumberFormat="1" applyFont="1" applyBorder="1" applyAlignment="1" applyProtection="1">
      <alignment horizontal="center" vertical="center"/>
    </xf>
    <xf numFmtId="164" fontId="10" fillId="0" borderId="8" xfId="0" applyNumberFormat="1" applyFont="1" applyBorder="1" applyAlignment="1" applyProtection="1">
      <alignment horizontal="center" vertical="center"/>
    </xf>
    <xf numFmtId="164" fontId="10" fillId="0" borderId="16" xfId="0" applyNumberFormat="1" applyFont="1" applyBorder="1" applyAlignment="1" applyProtection="1">
      <alignment horizontal="center" vertical="center"/>
    </xf>
    <xf numFmtId="165" fontId="7" fillId="0" borderId="19" xfId="1" applyNumberFormat="1" applyFont="1" applyBorder="1" applyAlignment="1" applyProtection="1">
      <alignment horizontal="center" vertical="center"/>
    </xf>
    <xf numFmtId="165" fontId="7" fillId="2" borderId="19" xfId="1" applyNumberFormat="1" applyFont="1" applyFill="1" applyBorder="1" applyAlignment="1">
      <alignment horizontal="center" vertical="center"/>
    </xf>
    <xf numFmtId="166" fontId="7" fillId="0" borderId="23" xfId="0" applyNumberFormat="1" applyFont="1" applyBorder="1" applyAlignment="1" applyProtection="1">
      <alignment horizontal="center" vertical="center"/>
      <protection locked="0"/>
    </xf>
    <xf numFmtId="167" fontId="10" fillId="0" borderId="24" xfId="0" applyNumberFormat="1" applyFont="1" applyBorder="1" applyAlignment="1" applyProtection="1">
      <alignment horizontal="center" vertical="center"/>
      <protection locked="0"/>
    </xf>
    <xf numFmtId="166" fontId="7" fillId="2" borderId="23" xfId="0" applyNumberFormat="1" applyFont="1" applyFill="1" applyBorder="1" applyAlignment="1" applyProtection="1">
      <alignment horizontal="center" vertical="center"/>
    </xf>
    <xf numFmtId="166" fontId="7" fillId="0" borderId="25" xfId="1" applyNumberFormat="1" applyFont="1" applyBorder="1" applyAlignment="1" applyProtection="1">
      <alignment horizontal="center" vertical="center"/>
    </xf>
    <xf numFmtId="166" fontId="7" fillId="2" borderId="25" xfId="1" applyNumberFormat="1" applyFont="1" applyFill="1" applyBorder="1" applyAlignment="1" applyProtection="1">
      <alignment horizontal="center" vertical="center"/>
    </xf>
    <xf numFmtId="166" fontId="7" fillId="0" borderId="23" xfId="1" applyNumberFormat="1" applyFont="1" applyBorder="1" applyAlignment="1" applyProtection="1">
      <alignment horizontal="center" vertical="center"/>
    </xf>
    <xf numFmtId="166" fontId="7" fillId="0" borderId="24" xfId="1" applyNumberFormat="1" applyFont="1" applyBorder="1" applyAlignment="1" applyProtection="1">
      <alignment horizontal="center" vertical="center"/>
    </xf>
    <xf numFmtId="166" fontId="7" fillId="2" borderId="24" xfId="1" applyNumberFormat="1" applyFont="1" applyFill="1" applyBorder="1" applyAlignment="1" applyProtection="1">
      <alignment horizontal="center" vertical="center"/>
    </xf>
    <xf numFmtId="168" fontId="12" fillId="0" borderId="19" xfId="0" applyNumberFormat="1" applyFont="1" applyBorder="1" applyAlignment="1" applyProtection="1">
      <alignment horizontal="center" vertical="center"/>
      <protection locked="0"/>
    </xf>
    <xf numFmtId="168" fontId="10" fillId="2" borderId="19" xfId="0" applyNumberFormat="1" applyFont="1" applyFill="1" applyBorder="1" applyAlignment="1">
      <alignment horizontal="center" vertical="center"/>
    </xf>
    <xf numFmtId="164" fontId="7" fillId="0" borderId="8" xfId="0" applyNumberFormat="1" applyFont="1" applyBorder="1" applyAlignment="1" applyProtection="1">
      <alignment horizontal="center" vertical="center"/>
    </xf>
    <xf numFmtId="166" fontId="7" fillId="0" borderId="24" xfId="0" applyNumberFormat="1" applyFont="1" applyBorder="1" applyAlignment="1" applyProtection="1">
      <alignment horizontal="center" vertical="center"/>
      <protection locked="0"/>
    </xf>
    <xf numFmtId="164" fontId="7" fillId="0" borderId="9" xfId="0" applyNumberFormat="1" applyFont="1" applyBorder="1" applyAlignment="1" applyProtection="1">
      <alignment horizontal="center" vertical="center"/>
    </xf>
    <xf numFmtId="166" fontId="7" fillId="2" borderId="23" xfId="0" applyNumberFormat="1" applyFont="1" applyFill="1" applyBorder="1" applyAlignment="1">
      <alignment horizontal="center" vertical="center"/>
    </xf>
    <xf numFmtId="164" fontId="7" fillId="0" borderId="9" xfId="0" applyNumberFormat="1" applyFont="1" applyBorder="1" applyAlignment="1" applyProtection="1">
      <alignment horizontal="center" vertical="center"/>
      <protection locked="0"/>
    </xf>
    <xf numFmtId="164" fontId="7" fillId="0" borderId="8" xfId="0" applyNumberFormat="1" applyFont="1" applyBorder="1" applyAlignment="1" applyProtection="1">
      <alignment horizontal="center" vertical="center"/>
      <protection locked="0"/>
    </xf>
    <xf numFmtId="166" fontId="7" fillId="2" borderId="24" xfId="0" applyNumberFormat="1" applyFont="1" applyFill="1" applyBorder="1" applyAlignment="1" applyProtection="1">
      <alignment horizontal="center" vertical="center"/>
    </xf>
    <xf numFmtId="0" fontId="10" fillId="0" borderId="0" xfId="0" applyFont="1" applyBorder="1"/>
    <xf numFmtId="0" fontId="10" fillId="0" borderId="0" xfId="0" applyFont="1" applyBorder="1" applyAlignment="1">
      <alignment horizontal="right"/>
    </xf>
    <xf numFmtId="165" fontId="14" fillId="0" borderId="0" xfId="1" applyNumberFormat="1" applyFont="1" applyBorder="1" applyAlignment="1">
      <alignment horizontal="center"/>
    </xf>
    <xf numFmtId="165" fontId="10" fillId="0" borderId="0" xfId="0" applyNumberFormat="1" applyFont="1" applyBorder="1" applyAlignment="1">
      <alignment horizontal="center"/>
    </xf>
    <xf numFmtId="0" fontId="15" fillId="0" borderId="0" xfId="0" applyFont="1"/>
    <xf numFmtId="0" fontId="0" fillId="0" borderId="0" xfId="0" applyBorder="1" applyAlignment="1"/>
    <xf numFmtId="0" fontId="10" fillId="0" borderId="31" xfId="0" applyFont="1" applyBorder="1"/>
    <xf numFmtId="0" fontId="16" fillId="0" borderId="0" xfId="0" applyFont="1" applyBorder="1"/>
    <xf numFmtId="165" fontId="14" fillId="0" borderId="31" xfId="1" applyNumberFormat="1" applyFont="1" applyBorder="1" applyAlignment="1"/>
    <xf numFmtId="165" fontId="14" fillId="0" borderId="0" xfId="1" applyNumberFormat="1" applyFont="1" applyBorder="1" applyAlignment="1"/>
    <xf numFmtId="0" fontId="9" fillId="0" borderId="0" xfId="0" applyFont="1" applyAlignment="1">
      <alignment horizontal="right"/>
    </xf>
    <xf numFmtId="0" fontId="2" fillId="0" borderId="0" xfId="0" applyFont="1" applyAlignment="1">
      <alignment horizontal="left"/>
    </xf>
    <xf numFmtId="0" fontId="11" fillId="3" borderId="33" xfId="0" applyFont="1" applyFill="1" applyBorder="1" applyAlignment="1">
      <alignment horizontal="center"/>
    </xf>
    <xf numFmtId="0" fontId="2" fillId="0" borderId="0" xfId="0" applyFont="1" applyAlignment="1">
      <alignment wrapText="1"/>
    </xf>
    <xf numFmtId="0" fontId="2" fillId="0" borderId="0" xfId="0" applyFont="1" applyAlignment="1"/>
    <xf numFmtId="0" fontId="10" fillId="0" borderId="0" xfId="0" applyFont="1" applyAlignment="1">
      <alignment horizontal="left"/>
    </xf>
    <xf numFmtId="164" fontId="10" fillId="5" borderId="4" xfId="0" applyNumberFormat="1" applyFont="1" applyFill="1" applyBorder="1" applyAlignment="1" applyProtection="1">
      <alignment horizontal="center" vertical="center"/>
    </xf>
    <xf numFmtId="164" fontId="10" fillId="5" borderId="5" xfId="0" applyNumberFormat="1" applyFont="1" applyFill="1" applyBorder="1" applyAlignment="1">
      <alignment horizontal="center" vertical="center"/>
    </xf>
    <xf numFmtId="0" fontId="11" fillId="0" borderId="47" xfId="0" applyFont="1" applyFill="1" applyBorder="1" applyAlignment="1">
      <alignment horizontal="center"/>
    </xf>
    <xf numFmtId="0" fontId="11" fillId="0" borderId="48" xfId="0" applyFont="1" applyFill="1" applyBorder="1" applyAlignment="1">
      <alignment horizontal="center"/>
    </xf>
    <xf numFmtId="0" fontId="1" fillId="0" borderId="46" xfId="0" applyFont="1" applyFill="1" applyBorder="1" applyAlignment="1">
      <alignment horizontal="right" vertical="center"/>
    </xf>
    <xf numFmtId="0" fontId="1" fillId="0" borderId="47" xfId="0" applyFont="1" applyFill="1" applyBorder="1" applyAlignment="1">
      <alignment horizontal="right" vertical="center"/>
    </xf>
    <xf numFmtId="164" fontId="10" fillId="0" borderId="48" xfId="0" applyNumberFormat="1" applyFont="1" applyFill="1" applyBorder="1" applyAlignment="1">
      <alignment horizontal="center" vertical="center"/>
    </xf>
    <xf numFmtId="0" fontId="1" fillId="4" borderId="47" xfId="0" applyFont="1" applyFill="1" applyBorder="1" applyAlignment="1">
      <alignment horizontal="right" vertical="center"/>
    </xf>
    <xf numFmtId="164" fontId="10" fillId="4" borderId="48" xfId="0" applyNumberFormat="1" applyFont="1" applyFill="1" applyBorder="1" applyAlignment="1">
      <alignment horizontal="center" vertical="center"/>
    </xf>
    <xf numFmtId="164" fontId="10" fillId="4" borderId="47" xfId="0" applyNumberFormat="1" applyFont="1" applyFill="1" applyBorder="1" applyAlignment="1">
      <alignment horizontal="center" vertical="center"/>
    </xf>
    <xf numFmtId="166" fontId="7" fillId="4" borderId="47" xfId="0" applyNumberFormat="1" applyFont="1" applyFill="1" applyBorder="1" applyAlignment="1">
      <alignment horizontal="center" vertical="center"/>
    </xf>
    <xf numFmtId="164" fontId="10" fillId="4" borderId="47" xfId="0" applyNumberFormat="1" applyFont="1" applyFill="1" applyBorder="1" applyAlignment="1" applyProtection="1">
      <alignment horizontal="center" vertical="center"/>
    </xf>
    <xf numFmtId="166" fontId="7" fillId="0" borderId="47" xfId="0" applyNumberFormat="1" applyFont="1" applyFill="1" applyBorder="1" applyAlignment="1">
      <alignment horizontal="center" vertical="center"/>
    </xf>
    <xf numFmtId="164" fontId="7" fillId="0" borderId="47" xfId="0" applyNumberFormat="1" applyFont="1" applyFill="1" applyBorder="1" applyAlignment="1" applyProtection="1">
      <alignment horizontal="center" vertical="center"/>
    </xf>
    <xf numFmtId="164" fontId="7" fillId="0" borderId="47" xfId="0" applyNumberFormat="1" applyFont="1" applyFill="1" applyBorder="1" applyAlignment="1">
      <alignment horizontal="center" vertical="center"/>
    </xf>
    <xf numFmtId="167" fontId="10" fillId="0" borderId="47" xfId="0" applyNumberFormat="1" applyFont="1" applyFill="1" applyBorder="1" applyAlignment="1">
      <alignment horizontal="center" vertical="center"/>
    </xf>
    <xf numFmtId="164" fontId="10" fillId="0" borderId="47" xfId="0" applyNumberFormat="1" applyFont="1" applyFill="1" applyBorder="1" applyAlignment="1">
      <alignment horizontal="center" vertical="center"/>
    </xf>
    <xf numFmtId="167" fontId="7" fillId="0" borderId="47" xfId="0" applyNumberFormat="1" applyFont="1" applyFill="1" applyBorder="1" applyAlignment="1">
      <alignment horizontal="center" vertical="center"/>
    </xf>
    <xf numFmtId="164" fontId="10" fillId="0" borderId="47" xfId="0" applyNumberFormat="1" applyFont="1" applyFill="1" applyBorder="1" applyAlignment="1" applyProtection="1">
      <alignment horizontal="center" vertical="center"/>
    </xf>
    <xf numFmtId="165" fontId="7" fillId="6" borderId="44" xfId="1" applyNumberFormat="1" applyFont="1" applyFill="1" applyBorder="1" applyAlignment="1" applyProtection="1">
      <alignment horizontal="center" vertical="center"/>
    </xf>
    <xf numFmtId="166" fontId="11" fillId="6" borderId="14" xfId="0" applyNumberFormat="1" applyFont="1" applyFill="1" applyBorder="1" applyAlignment="1">
      <alignment horizontal="left" vertical="center"/>
    </xf>
    <xf numFmtId="0" fontId="1" fillId="8" borderId="50" xfId="0" applyFont="1" applyFill="1" applyBorder="1" applyAlignment="1">
      <alignment horizontal="left" vertical="center"/>
    </xf>
    <xf numFmtId="0" fontId="1" fillId="8" borderId="31" xfId="0" applyFont="1" applyFill="1" applyBorder="1" applyAlignment="1">
      <alignment horizontal="right" vertical="center"/>
    </xf>
    <xf numFmtId="0" fontId="1" fillId="5" borderId="41" xfId="0" applyFont="1" applyFill="1" applyBorder="1" applyAlignment="1">
      <alignment horizontal="right" vertical="center"/>
    </xf>
    <xf numFmtId="0" fontId="11" fillId="6" borderId="2" xfId="0" applyFont="1" applyFill="1" applyBorder="1" applyAlignment="1">
      <alignment vertical="center"/>
    </xf>
    <xf numFmtId="0" fontId="11" fillId="6" borderId="13" xfId="0" applyFont="1" applyFill="1" applyBorder="1" applyAlignment="1">
      <alignment vertical="center"/>
    </xf>
    <xf numFmtId="0" fontId="11" fillId="6" borderId="1" xfId="0" applyFont="1" applyFill="1" applyBorder="1" applyAlignment="1">
      <alignment vertical="center"/>
    </xf>
    <xf numFmtId="0" fontId="11" fillId="6" borderId="11" xfId="0" applyFont="1" applyFill="1" applyBorder="1" applyAlignment="1">
      <alignment vertical="center"/>
    </xf>
    <xf numFmtId="0" fontId="11" fillId="6" borderId="45" xfId="0" applyFont="1" applyFill="1" applyBorder="1" applyAlignment="1">
      <alignment vertical="center"/>
    </xf>
    <xf numFmtId="0" fontId="11" fillId="6" borderId="14" xfId="0" applyFont="1" applyFill="1" applyBorder="1" applyAlignment="1">
      <alignment vertical="center"/>
    </xf>
    <xf numFmtId="165" fontId="1" fillId="9" borderId="44" xfId="1" applyNumberFormat="1" applyFont="1" applyFill="1" applyBorder="1" applyAlignment="1">
      <alignment horizontal="left" vertical="center"/>
    </xf>
    <xf numFmtId="166" fontId="1" fillId="9" borderId="14" xfId="0" applyNumberFormat="1" applyFont="1" applyFill="1" applyBorder="1" applyAlignment="1">
      <alignment horizontal="left" vertical="center"/>
    </xf>
    <xf numFmtId="164" fontId="11" fillId="9" borderId="2" xfId="0" applyNumberFormat="1" applyFont="1" applyFill="1" applyBorder="1" applyAlignment="1" applyProtection="1">
      <alignment vertical="center"/>
    </xf>
    <xf numFmtId="164" fontId="11" fillId="9" borderId="13" xfId="0" applyNumberFormat="1" applyFont="1" applyFill="1" applyBorder="1" applyAlignment="1">
      <alignment vertical="center"/>
    </xf>
    <xf numFmtId="164" fontId="11" fillId="9" borderId="1" xfId="0" applyNumberFormat="1" applyFont="1" applyFill="1" applyBorder="1" applyAlignment="1">
      <alignment vertical="center"/>
    </xf>
    <xf numFmtId="164" fontId="11" fillId="9" borderId="11" xfId="0" applyNumberFormat="1" applyFont="1" applyFill="1" applyBorder="1" applyAlignment="1">
      <alignment vertical="center"/>
    </xf>
    <xf numFmtId="164" fontId="11" fillId="9" borderId="2" xfId="0" applyNumberFormat="1" applyFont="1" applyFill="1" applyBorder="1" applyAlignment="1">
      <alignment vertical="center"/>
    </xf>
    <xf numFmtId="164" fontId="11" fillId="9" borderId="0" xfId="0" applyNumberFormat="1" applyFont="1" applyFill="1" applyBorder="1" applyAlignment="1">
      <alignment vertical="center"/>
    </xf>
    <xf numFmtId="164" fontId="1" fillId="9" borderId="43" xfId="0" applyNumberFormat="1" applyFont="1" applyFill="1" applyBorder="1" applyAlignment="1">
      <alignment vertical="center"/>
    </xf>
    <xf numFmtId="164" fontId="11" fillId="9" borderId="40" xfId="0" applyNumberFormat="1" applyFont="1" applyFill="1" applyBorder="1" applyAlignment="1">
      <alignment vertical="center"/>
    </xf>
    <xf numFmtId="164" fontId="1" fillId="9" borderId="40" xfId="0" applyNumberFormat="1" applyFont="1" applyFill="1" applyBorder="1" applyAlignment="1">
      <alignment vertical="center"/>
    </xf>
    <xf numFmtId="166" fontId="7" fillId="11" borderId="49" xfId="0" applyNumberFormat="1" applyFont="1" applyFill="1" applyBorder="1" applyAlignment="1">
      <alignment horizontal="center" vertical="center"/>
    </xf>
    <xf numFmtId="166" fontId="7" fillId="11" borderId="20" xfId="0" applyNumberFormat="1" applyFont="1" applyFill="1" applyBorder="1" applyAlignment="1">
      <alignment horizontal="center" vertical="center"/>
    </xf>
    <xf numFmtId="168" fontId="12" fillId="0" borderId="51" xfId="0" applyNumberFormat="1" applyFont="1" applyBorder="1" applyAlignment="1" applyProtection="1">
      <alignment horizontal="center" vertical="center"/>
      <protection locked="0"/>
    </xf>
    <xf numFmtId="165" fontId="7" fillId="0" borderId="51" xfId="1" applyNumberFormat="1" applyFont="1" applyBorder="1" applyAlignment="1" applyProtection="1">
      <alignment horizontal="center" vertical="center"/>
    </xf>
    <xf numFmtId="166" fontId="7" fillId="0" borderId="42" xfId="0" applyNumberFormat="1" applyFont="1" applyBorder="1" applyAlignment="1" applyProtection="1">
      <alignment horizontal="center" vertical="center"/>
      <protection locked="0"/>
    </xf>
    <xf numFmtId="164" fontId="10" fillId="0" borderId="52" xfId="0" applyNumberFormat="1" applyFont="1" applyBorder="1" applyAlignment="1" applyProtection="1">
      <alignment horizontal="center" vertical="center"/>
    </xf>
    <xf numFmtId="167" fontId="10" fillId="0" borderId="53" xfId="0" applyNumberFormat="1" applyFont="1" applyBorder="1" applyAlignment="1" applyProtection="1">
      <alignment horizontal="center" vertical="center"/>
      <protection locked="0"/>
    </xf>
    <xf numFmtId="164" fontId="10" fillId="0" borderId="38" xfId="0" applyNumberFormat="1" applyFont="1" applyBorder="1" applyAlignment="1" applyProtection="1">
      <alignment horizontal="center" vertical="center"/>
    </xf>
    <xf numFmtId="166" fontId="7" fillId="0" borderId="28" xfId="1" applyNumberFormat="1" applyFont="1" applyBorder="1" applyAlignment="1" applyProtection="1">
      <alignment horizontal="center" vertical="center"/>
    </xf>
    <xf numFmtId="164" fontId="10" fillId="0" borderId="54" xfId="0" applyNumberFormat="1" applyFont="1" applyBorder="1" applyAlignment="1" applyProtection="1">
      <alignment horizontal="center" vertical="center"/>
    </xf>
    <xf numFmtId="166" fontId="7" fillId="0" borderId="42" xfId="1" applyNumberFormat="1" applyFont="1" applyBorder="1" applyAlignment="1" applyProtection="1">
      <alignment horizontal="center" vertical="center"/>
    </xf>
    <xf numFmtId="0" fontId="11" fillId="3" borderId="32" xfId="0" applyFont="1" applyFill="1" applyBorder="1" applyAlignment="1">
      <alignment horizontal="center"/>
    </xf>
    <xf numFmtId="0" fontId="11" fillId="3" borderId="0" xfId="0" applyFont="1" applyFill="1" applyBorder="1" applyAlignment="1">
      <alignment horizontal="center"/>
    </xf>
    <xf numFmtId="0" fontId="11" fillId="3" borderId="1" xfId="0" applyFont="1" applyFill="1" applyBorder="1" applyAlignment="1">
      <alignment horizontal="center"/>
    </xf>
    <xf numFmtId="164" fontId="7" fillId="8" borderId="48" xfId="0" applyNumberFormat="1" applyFont="1" applyFill="1" applyBorder="1" applyAlignment="1">
      <alignment horizontal="center" vertical="center"/>
    </xf>
    <xf numFmtId="166" fontId="10" fillId="8" borderId="17" xfId="0" applyNumberFormat="1" applyFont="1" applyFill="1" applyBorder="1" applyAlignment="1">
      <alignment horizontal="center"/>
    </xf>
    <xf numFmtId="166" fontId="10" fillId="8" borderId="22" xfId="0" applyNumberFormat="1" applyFont="1" applyFill="1" applyBorder="1" applyAlignment="1">
      <alignment horizontal="center"/>
    </xf>
    <xf numFmtId="164" fontId="7" fillId="8" borderId="57" xfId="0" applyNumberFormat="1" applyFont="1" applyFill="1" applyBorder="1" applyAlignment="1" applyProtection="1">
      <alignment horizontal="center" vertical="center"/>
    </xf>
    <xf numFmtId="166" fontId="7" fillId="6" borderId="55" xfId="0" applyNumberFormat="1" applyFont="1" applyFill="1" applyBorder="1" applyAlignment="1">
      <alignment horizontal="center" vertical="center"/>
    </xf>
    <xf numFmtId="164" fontId="10" fillId="6" borderId="56" xfId="0" applyNumberFormat="1" applyFont="1" applyFill="1" applyBorder="1" applyAlignment="1" applyProtection="1">
      <alignment horizontal="center" vertical="center"/>
    </xf>
    <xf numFmtId="164" fontId="10" fillId="6" borderId="48" xfId="0" applyNumberFormat="1" applyFont="1" applyFill="1" applyBorder="1" applyAlignment="1">
      <alignment horizontal="center" vertical="center"/>
    </xf>
    <xf numFmtId="164" fontId="10" fillId="6" borderId="56" xfId="0" applyNumberFormat="1" applyFont="1" applyFill="1" applyBorder="1" applyAlignment="1">
      <alignment horizontal="center" vertical="center"/>
    </xf>
    <xf numFmtId="166" fontId="7" fillId="6" borderId="49" xfId="0" applyNumberFormat="1" applyFont="1" applyFill="1" applyBorder="1" applyAlignment="1">
      <alignment horizontal="center" vertical="center"/>
    </xf>
    <xf numFmtId="164" fontId="10" fillId="6" borderId="57" xfId="0" applyNumberFormat="1" applyFont="1" applyFill="1" applyBorder="1" applyAlignment="1">
      <alignment horizontal="center" vertical="center"/>
    </xf>
    <xf numFmtId="166" fontId="10" fillId="12" borderId="17" xfId="0" applyNumberFormat="1" applyFont="1" applyFill="1" applyBorder="1" applyAlignment="1">
      <alignment horizontal="center"/>
    </xf>
    <xf numFmtId="164" fontId="10" fillId="12" borderId="21" xfId="0" applyNumberFormat="1" applyFont="1" applyFill="1" applyBorder="1" applyAlignment="1" applyProtection="1">
      <alignment horizontal="center"/>
    </xf>
    <xf numFmtId="166" fontId="10" fillId="12" borderId="22" xfId="0" applyNumberFormat="1" applyFont="1" applyFill="1" applyBorder="1" applyAlignment="1">
      <alignment horizontal="center"/>
    </xf>
    <xf numFmtId="164" fontId="10" fillId="12" borderId="7" xfId="0" applyNumberFormat="1" applyFont="1" applyFill="1" applyBorder="1" applyAlignment="1">
      <alignment horizontal="center"/>
    </xf>
    <xf numFmtId="167" fontId="10" fillId="12" borderId="17" xfId="0" applyNumberFormat="1" applyFont="1" applyFill="1" applyBorder="1" applyAlignment="1">
      <alignment horizontal="center"/>
    </xf>
    <xf numFmtId="164" fontId="10" fillId="12" borderId="21" xfId="0" applyNumberFormat="1" applyFont="1" applyFill="1" applyBorder="1" applyAlignment="1">
      <alignment horizontal="center"/>
    </xf>
    <xf numFmtId="167" fontId="10" fillId="12" borderId="22" xfId="0" applyNumberFormat="1" applyFont="1" applyFill="1" applyBorder="1" applyAlignment="1">
      <alignment horizontal="center"/>
    </xf>
    <xf numFmtId="164" fontId="10" fillId="12" borderId="6" xfId="0" applyNumberFormat="1" applyFont="1" applyFill="1" applyBorder="1" applyAlignment="1">
      <alignment horizontal="center"/>
    </xf>
    <xf numFmtId="166" fontId="10" fillId="12" borderId="11" xfId="0" applyNumberFormat="1" applyFont="1" applyFill="1" applyBorder="1" applyAlignment="1">
      <alignment horizontal="center" vertical="center"/>
    </xf>
    <xf numFmtId="166" fontId="10" fillId="12" borderId="28" xfId="0" applyNumberFormat="1" applyFont="1" applyFill="1" applyBorder="1" applyAlignment="1">
      <alignment horizontal="center"/>
    </xf>
    <xf numFmtId="0" fontId="10" fillId="12" borderId="26" xfId="0" applyFont="1" applyFill="1" applyBorder="1"/>
    <xf numFmtId="0" fontId="0" fillId="12" borderId="15" xfId="0" applyFill="1" applyBorder="1"/>
    <xf numFmtId="0" fontId="11" fillId="12" borderId="15" xfId="0" applyFont="1" applyFill="1" applyBorder="1" applyAlignment="1">
      <alignment horizontal="right"/>
    </xf>
    <xf numFmtId="0" fontId="10" fillId="12" borderId="29" xfId="0" applyFont="1" applyFill="1" applyBorder="1"/>
    <xf numFmtId="0" fontId="0" fillId="12" borderId="30" xfId="0" applyFill="1" applyBorder="1"/>
    <xf numFmtId="0" fontId="11" fillId="12" borderId="30" xfId="0" applyFont="1" applyFill="1" applyBorder="1" applyAlignment="1">
      <alignment horizontal="right"/>
    </xf>
    <xf numFmtId="167" fontId="10" fillId="12" borderId="18" xfId="0" applyNumberFormat="1" applyFont="1" applyFill="1" applyBorder="1" applyAlignment="1">
      <alignment horizontal="center"/>
    </xf>
    <xf numFmtId="167" fontId="10" fillId="12" borderId="28" xfId="0" applyNumberFormat="1" applyFont="1" applyFill="1" applyBorder="1" applyAlignment="1">
      <alignment horizontal="center"/>
    </xf>
    <xf numFmtId="0" fontId="17" fillId="6" borderId="40" xfId="0" applyFont="1" applyFill="1" applyBorder="1" applyAlignment="1">
      <alignment horizontal="left" vertical="center"/>
    </xf>
    <xf numFmtId="166" fontId="7" fillId="10" borderId="58" xfId="0" applyNumberFormat="1" applyFont="1" applyFill="1" applyBorder="1" applyAlignment="1" applyProtection="1">
      <alignment horizontal="center" vertical="center"/>
    </xf>
    <xf numFmtId="164" fontId="10" fillId="6" borderId="59" xfId="0" applyNumberFormat="1" applyFont="1" applyFill="1" applyBorder="1" applyAlignment="1" applyProtection="1">
      <alignment horizontal="center" vertical="center"/>
      <protection locked="0"/>
    </xf>
    <xf numFmtId="167" fontId="10" fillId="10" borderId="60" xfId="0" applyNumberFormat="1" applyFont="1" applyFill="1" applyBorder="1" applyAlignment="1" applyProtection="1">
      <alignment horizontal="center" vertical="center"/>
    </xf>
    <xf numFmtId="164" fontId="10" fillId="6" borderId="44" xfId="0" applyNumberFormat="1" applyFont="1" applyFill="1" applyBorder="1" applyAlignment="1" applyProtection="1">
      <alignment horizontal="center" vertical="center"/>
      <protection locked="0"/>
    </xf>
    <xf numFmtId="164" fontId="10" fillId="6" borderId="59" xfId="0" applyNumberFormat="1" applyFont="1" applyFill="1" applyBorder="1" applyAlignment="1" applyProtection="1">
      <alignment horizontal="center" vertical="center"/>
    </xf>
    <xf numFmtId="167" fontId="10" fillId="10" borderId="58" xfId="0" applyNumberFormat="1" applyFont="1" applyFill="1" applyBorder="1" applyAlignment="1" applyProtection="1">
      <alignment horizontal="center" vertical="center"/>
    </xf>
    <xf numFmtId="164" fontId="10" fillId="6" borderId="44" xfId="0" applyNumberFormat="1" applyFont="1" applyFill="1" applyBorder="1" applyAlignment="1" applyProtection="1">
      <alignment horizontal="center" vertical="center"/>
    </xf>
    <xf numFmtId="165" fontId="7" fillId="6" borderId="62" xfId="1" applyNumberFormat="1" applyFont="1" applyFill="1" applyBorder="1" applyAlignment="1" applyProtection="1">
      <alignment horizontal="center" vertical="center"/>
    </xf>
    <xf numFmtId="166" fontId="7" fillId="10" borderId="63" xfId="0" applyNumberFormat="1" applyFont="1" applyFill="1" applyBorder="1" applyAlignment="1" applyProtection="1">
      <alignment horizontal="center" vertical="center"/>
    </xf>
    <xf numFmtId="164" fontId="10" fillId="6" borderId="64" xfId="0" applyNumberFormat="1" applyFont="1" applyFill="1" applyBorder="1" applyAlignment="1" applyProtection="1">
      <alignment horizontal="center" vertical="center"/>
      <protection locked="0"/>
    </xf>
    <xf numFmtId="167" fontId="10" fillId="10" borderId="65" xfId="0" applyNumberFormat="1" applyFont="1" applyFill="1" applyBorder="1" applyAlignment="1" applyProtection="1">
      <alignment horizontal="center" vertical="center"/>
    </xf>
    <xf numFmtId="164" fontId="10" fillId="6" borderId="62" xfId="0" applyNumberFormat="1" applyFont="1" applyFill="1" applyBorder="1" applyAlignment="1" applyProtection="1">
      <alignment horizontal="center" vertical="center"/>
      <protection locked="0"/>
    </xf>
    <xf numFmtId="164" fontId="10" fillId="6" borderId="64" xfId="0" applyNumberFormat="1" applyFont="1" applyFill="1" applyBorder="1" applyAlignment="1" applyProtection="1">
      <alignment horizontal="center" vertical="center"/>
    </xf>
    <xf numFmtId="164" fontId="10" fillId="6" borderId="62" xfId="0" applyNumberFormat="1" applyFont="1" applyFill="1" applyBorder="1" applyAlignment="1" applyProtection="1">
      <alignment horizontal="center" vertical="center"/>
    </xf>
    <xf numFmtId="0" fontId="17" fillId="6" borderId="66" xfId="0" applyFont="1" applyFill="1" applyBorder="1" applyAlignment="1">
      <alignment horizontal="left" vertical="center"/>
    </xf>
    <xf numFmtId="165" fontId="7" fillId="6" borderId="67" xfId="1" applyNumberFormat="1" applyFont="1" applyFill="1" applyBorder="1" applyAlignment="1" applyProtection="1">
      <alignment horizontal="center" vertical="center"/>
    </xf>
    <xf numFmtId="166" fontId="7" fillId="10" borderId="68" xfId="0" applyNumberFormat="1" applyFont="1" applyFill="1" applyBorder="1" applyAlignment="1" applyProtection="1">
      <alignment horizontal="center" vertical="center"/>
    </xf>
    <xf numFmtId="164" fontId="10" fillId="6" borderId="69" xfId="0" applyNumberFormat="1" applyFont="1" applyFill="1" applyBorder="1" applyAlignment="1" applyProtection="1">
      <alignment horizontal="center" vertical="center"/>
      <protection locked="0"/>
    </xf>
    <xf numFmtId="167" fontId="10" fillId="10" borderId="70" xfId="0" applyNumberFormat="1" applyFont="1" applyFill="1" applyBorder="1" applyAlignment="1" applyProtection="1">
      <alignment horizontal="center" vertical="center"/>
    </xf>
    <xf numFmtId="164" fontId="10" fillId="6" borderId="67" xfId="0" applyNumberFormat="1" applyFont="1" applyFill="1" applyBorder="1" applyAlignment="1" applyProtection="1">
      <alignment horizontal="center" vertical="center"/>
      <protection locked="0"/>
    </xf>
    <xf numFmtId="164" fontId="10" fillId="6" borderId="69" xfId="0" applyNumberFormat="1" applyFont="1" applyFill="1" applyBorder="1" applyAlignment="1" applyProtection="1">
      <alignment horizontal="center" vertical="center"/>
    </xf>
    <xf numFmtId="167" fontId="10" fillId="10" borderId="68" xfId="0" applyNumberFormat="1" applyFont="1" applyFill="1" applyBorder="1" applyAlignment="1" applyProtection="1">
      <alignment horizontal="center" vertical="center"/>
    </xf>
    <xf numFmtId="164" fontId="10" fillId="6" borderId="67" xfId="0" applyNumberFormat="1" applyFont="1" applyFill="1" applyBorder="1" applyAlignment="1" applyProtection="1">
      <alignment horizontal="center" vertical="center"/>
    </xf>
    <xf numFmtId="168" fontId="10" fillId="2" borderId="51" xfId="0" applyNumberFormat="1" applyFont="1" applyFill="1" applyBorder="1" applyAlignment="1">
      <alignment horizontal="center" vertical="center"/>
    </xf>
    <xf numFmtId="165" fontId="7" fillId="2" borderId="51" xfId="1" applyNumberFormat="1" applyFont="1" applyFill="1" applyBorder="1" applyAlignment="1">
      <alignment horizontal="center" vertical="center"/>
    </xf>
    <xf numFmtId="166" fontId="7" fillId="2" borderId="42" xfId="0" applyNumberFormat="1" applyFont="1" applyFill="1" applyBorder="1" applyAlignment="1">
      <alignment horizontal="center" vertical="center"/>
    </xf>
    <xf numFmtId="164" fontId="7" fillId="0" borderId="52" xfId="0" applyNumberFormat="1" applyFont="1" applyBorder="1" applyAlignment="1" applyProtection="1">
      <alignment horizontal="center" vertical="center"/>
      <protection locked="0"/>
    </xf>
    <xf numFmtId="166" fontId="7" fillId="2" borderId="28" xfId="1" applyNumberFormat="1" applyFont="1" applyFill="1" applyBorder="1" applyAlignment="1" applyProtection="1">
      <alignment horizontal="center" vertical="center"/>
    </xf>
    <xf numFmtId="166" fontId="7" fillId="7" borderId="55" xfId="0" applyNumberFormat="1" applyFont="1" applyFill="1" applyBorder="1" applyAlignment="1">
      <alignment horizontal="center" vertical="center"/>
    </xf>
    <xf numFmtId="164" fontId="7" fillId="7" borderId="56" xfId="0" applyNumberFormat="1" applyFont="1" applyFill="1" applyBorder="1" applyAlignment="1">
      <alignment horizontal="center" vertical="center"/>
    </xf>
    <xf numFmtId="167" fontId="10" fillId="7" borderId="49" xfId="0" applyNumberFormat="1" applyFont="1" applyFill="1" applyBorder="1" applyAlignment="1">
      <alignment horizontal="center" vertical="center"/>
    </xf>
    <xf numFmtId="166" fontId="7" fillId="2" borderId="53" xfId="0" applyNumberFormat="1" applyFont="1" applyFill="1" applyBorder="1" applyAlignment="1" applyProtection="1">
      <alignment horizontal="center" vertical="center"/>
    </xf>
    <xf numFmtId="164" fontId="7" fillId="0" borderId="38" xfId="0" applyNumberFormat="1" applyFont="1" applyBorder="1" applyAlignment="1" applyProtection="1">
      <alignment horizontal="center" vertical="center"/>
      <protection locked="0"/>
    </xf>
    <xf numFmtId="164" fontId="10" fillId="0" borderId="37" xfId="0" applyNumberFormat="1" applyFont="1" applyBorder="1" applyAlignment="1" applyProtection="1">
      <alignment horizontal="center" vertical="center"/>
    </xf>
    <xf numFmtId="166" fontId="7" fillId="2" borderId="53" xfId="1" applyNumberFormat="1" applyFont="1" applyFill="1" applyBorder="1" applyAlignment="1" applyProtection="1">
      <alignment horizontal="center" vertical="center"/>
    </xf>
    <xf numFmtId="164" fontId="7" fillId="7" borderId="56" xfId="0" applyNumberFormat="1" applyFont="1" applyFill="1" applyBorder="1" applyAlignment="1" applyProtection="1">
      <alignment horizontal="center" vertical="center"/>
    </xf>
    <xf numFmtId="164" fontId="7" fillId="7" borderId="48" xfId="0" applyNumberFormat="1" applyFont="1" applyFill="1" applyBorder="1" applyAlignment="1">
      <alignment horizontal="center" vertical="center"/>
    </xf>
    <xf numFmtId="164" fontId="10" fillId="7" borderId="56" xfId="0" applyNumberFormat="1" applyFont="1" applyFill="1" applyBorder="1" applyAlignment="1">
      <alignment horizontal="center" vertical="center"/>
    </xf>
    <xf numFmtId="167" fontId="7" fillId="7" borderId="71" xfId="0" applyNumberFormat="1" applyFont="1" applyFill="1" applyBorder="1" applyAlignment="1">
      <alignment horizontal="center" vertical="center"/>
    </xf>
    <xf numFmtId="164" fontId="10" fillId="7" borderId="48" xfId="0" applyNumberFormat="1" applyFont="1" applyFill="1" applyBorder="1" applyAlignment="1">
      <alignment horizontal="center" vertical="center"/>
    </xf>
    <xf numFmtId="167" fontId="10" fillId="13" borderId="17" xfId="0" applyNumberFormat="1" applyFont="1" applyFill="1" applyBorder="1" applyAlignment="1">
      <alignment horizontal="center"/>
    </xf>
    <xf numFmtId="166" fontId="10" fillId="13" borderId="72" xfId="0" applyNumberFormat="1" applyFont="1" applyFill="1" applyBorder="1" applyAlignment="1">
      <alignment horizontal="center"/>
    </xf>
    <xf numFmtId="0" fontId="0" fillId="0" borderId="0" xfId="0" applyFill="1"/>
    <xf numFmtId="0" fontId="13" fillId="3" borderId="35" xfId="0" applyFont="1" applyFill="1" applyBorder="1"/>
    <xf numFmtId="0" fontId="11" fillId="3" borderId="41" xfId="0" applyFont="1" applyFill="1" applyBorder="1"/>
    <xf numFmtId="0" fontId="11" fillId="0" borderId="47" xfId="0" applyFont="1" applyFill="1" applyBorder="1"/>
    <xf numFmtId="0" fontId="12" fillId="0" borderId="12" xfId="0" applyFont="1" applyBorder="1" applyAlignment="1" applyProtection="1">
      <alignment vertical="center"/>
      <protection locked="0"/>
    </xf>
    <xf numFmtId="0" fontId="12" fillId="0" borderId="37" xfId="0" applyFont="1" applyBorder="1" applyAlignment="1" applyProtection="1">
      <alignment vertical="center"/>
      <protection locked="0"/>
    </xf>
    <xf numFmtId="0" fontId="0" fillId="0" borderId="0" xfId="0" applyFill="1" applyBorder="1"/>
    <xf numFmtId="0" fontId="19" fillId="0" borderId="2" xfId="0" applyFont="1" applyFill="1" applyBorder="1" applyAlignment="1">
      <alignment horizontal="center"/>
    </xf>
    <xf numFmtId="0" fontId="0" fillId="0" borderId="2" xfId="0" applyFill="1" applyBorder="1"/>
    <xf numFmtId="0" fontId="21" fillId="0" borderId="2" xfId="0" applyFont="1" applyFill="1" applyBorder="1"/>
    <xf numFmtId="0" fontId="20" fillId="0" borderId="2" xfId="0" applyFont="1" applyFill="1" applyBorder="1" applyAlignment="1">
      <alignment horizontal="right"/>
    </xf>
    <xf numFmtId="0" fontId="20" fillId="0" borderId="2" xfId="0" applyFont="1" applyFill="1" applyBorder="1"/>
    <xf numFmtId="0" fontId="21" fillId="0" borderId="2" xfId="0" applyFont="1" applyFill="1" applyBorder="1" applyAlignment="1">
      <alignment horizontal="left"/>
    </xf>
    <xf numFmtId="0" fontId="1" fillId="8" borderId="31" xfId="0" applyFont="1" applyFill="1" applyBorder="1" applyAlignment="1">
      <alignment horizontal="left" vertical="center"/>
    </xf>
    <xf numFmtId="0" fontId="10" fillId="12" borderId="15" xfId="0" applyFont="1" applyFill="1" applyBorder="1"/>
    <xf numFmtId="0" fontId="10" fillId="12" borderId="30" xfId="0" applyFont="1" applyFill="1" applyBorder="1"/>
    <xf numFmtId="0" fontId="19" fillId="0" borderId="2" xfId="0" applyFont="1" applyFill="1" applyBorder="1"/>
    <xf numFmtId="0" fontId="19" fillId="0" borderId="2" xfId="0" applyFont="1" applyFill="1" applyBorder="1" applyAlignment="1">
      <alignment horizontal="left"/>
    </xf>
    <xf numFmtId="0" fontId="2" fillId="0" borderId="0" xfId="0" applyFont="1" applyAlignment="1">
      <alignment horizontal="left" wrapText="1"/>
    </xf>
    <xf numFmtId="165" fontId="14" fillId="12" borderId="15" xfId="1" applyNumberFormat="1" applyFont="1" applyFill="1" applyBorder="1" applyAlignment="1">
      <alignment horizontal="center"/>
    </xf>
    <xf numFmtId="165" fontId="14" fillId="12" borderId="7" xfId="1" applyNumberFormat="1" applyFont="1" applyFill="1" applyBorder="1" applyAlignment="1">
      <alignment horizontal="center"/>
    </xf>
    <xf numFmtId="165" fontId="14" fillId="12" borderId="30" xfId="1" applyNumberFormat="1" applyFont="1" applyFill="1" applyBorder="1" applyAlignment="1">
      <alignment horizontal="center"/>
    </xf>
    <xf numFmtId="165" fontId="14" fillId="12" borderId="34" xfId="1" applyNumberFormat="1" applyFont="1" applyFill="1" applyBorder="1" applyAlignment="1">
      <alignment horizontal="center"/>
    </xf>
    <xf numFmtId="0" fontId="0" fillId="0" borderId="40" xfId="0" applyBorder="1" applyAlignment="1" applyProtection="1">
      <alignment horizontal="left"/>
      <protection locked="0"/>
    </xf>
    <xf numFmtId="0" fontId="11" fillId="3" borderId="27" xfId="0" applyFont="1" applyFill="1" applyBorder="1" applyAlignment="1">
      <alignment horizontal="center"/>
    </xf>
    <xf numFmtId="0" fontId="11" fillId="3" borderId="35" xfId="0" applyFont="1" applyFill="1" applyBorder="1" applyAlignment="1">
      <alignment horizontal="center"/>
    </xf>
    <xf numFmtId="0" fontId="11" fillId="3" borderId="36" xfId="0" applyFont="1" applyFill="1" applyBorder="1" applyAlignment="1">
      <alignment horizontal="center"/>
    </xf>
    <xf numFmtId="164" fontId="10" fillId="12" borderId="37" xfId="0" applyNumberFormat="1" applyFont="1" applyFill="1" applyBorder="1" applyAlignment="1">
      <alignment horizontal="center"/>
    </xf>
    <xf numFmtId="0" fontId="10" fillId="12" borderId="38" xfId="0" applyFont="1" applyFill="1" applyBorder="1" applyAlignment="1">
      <alignment horizontal="center"/>
    </xf>
    <xf numFmtId="0" fontId="17" fillId="6" borderId="61" xfId="0" applyFont="1" applyFill="1" applyBorder="1" applyAlignment="1">
      <alignment horizontal="left" vertical="center"/>
    </xf>
    <xf numFmtId="0" fontId="1" fillId="7" borderId="47" xfId="0" applyFont="1" applyFill="1" applyBorder="1" applyAlignment="1">
      <alignment horizontal="right" vertical="center"/>
    </xf>
    <xf numFmtId="0" fontId="1" fillId="7" borderId="48" xfId="0" applyFont="1" applyFill="1" applyBorder="1" applyAlignment="1">
      <alignment horizontal="right" vertical="center"/>
    </xf>
    <xf numFmtId="0" fontId="11" fillId="12" borderId="26" xfId="0" applyFont="1" applyFill="1" applyBorder="1" applyAlignment="1">
      <alignment horizontal="right" vertical="center" wrapText="1"/>
    </xf>
    <xf numFmtId="0" fontId="11" fillId="12" borderId="15" xfId="0" applyFont="1" applyFill="1" applyBorder="1" applyAlignment="1">
      <alignment horizontal="right" vertical="center" wrapText="1"/>
    </xf>
    <xf numFmtId="0" fontId="11" fillId="12" borderId="7" xfId="0" applyFont="1" applyFill="1" applyBorder="1" applyAlignment="1">
      <alignment horizontal="right" vertical="center" wrapText="1"/>
    </xf>
    <xf numFmtId="164" fontId="10" fillId="12" borderId="37" xfId="0" quotePrefix="1" applyNumberFormat="1" applyFont="1" applyFill="1" applyBorder="1" applyAlignment="1">
      <alignment horizontal="center"/>
    </xf>
    <xf numFmtId="0" fontId="11" fillId="6" borderId="40" xfId="0" applyFont="1" applyFill="1" applyBorder="1" applyAlignment="1">
      <alignment horizontal="left" vertical="center"/>
    </xf>
    <xf numFmtId="0" fontId="1" fillId="9" borderId="40" xfId="0" applyFont="1" applyFill="1" applyBorder="1" applyAlignment="1">
      <alignment horizontal="left" vertical="center"/>
    </xf>
    <xf numFmtId="0" fontId="1" fillId="6" borderId="47" xfId="0" applyFont="1" applyFill="1" applyBorder="1" applyAlignment="1">
      <alignment horizontal="right" vertical="center"/>
    </xf>
    <xf numFmtId="0" fontId="1" fillId="6" borderId="48" xfId="0" applyFont="1" applyFill="1" applyBorder="1" applyAlignment="1">
      <alignment horizontal="right" vertical="center"/>
    </xf>
    <xf numFmtId="0" fontId="6" fillId="0" borderId="0" xfId="0" applyFont="1" applyAlignment="1">
      <alignment horizontal="left" wrapText="1"/>
    </xf>
    <xf numFmtId="0" fontId="16" fillId="0" borderId="0" xfId="0" applyFont="1" applyAlignment="1">
      <alignment horizontal="left" wrapText="1"/>
    </xf>
    <xf numFmtId="0" fontId="3" fillId="0" borderId="0" xfId="0" applyFont="1" applyAlignment="1">
      <alignment horizontal="left" wrapText="1"/>
    </xf>
    <xf numFmtId="0" fontId="11" fillId="12" borderId="39" xfId="0" applyFont="1" applyFill="1" applyBorder="1" applyAlignment="1">
      <alignment horizontal="right" vertical="center"/>
    </xf>
    <xf numFmtId="0" fontId="11" fillId="12" borderId="37" xfId="0" applyFont="1" applyFill="1" applyBorder="1" applyAlignment="1">
      <alignment horizontal="right" vertical="center"/>
    </xf>
    <xf numFmtId="0" fontId="11" fillId="12" borderId="38" xfId="0" applyFont="1" applyFill="1" applyBorder="1" applyAlignment="1">
      <alignment horizontal="right" vertical="center"/>
    </xf>
    <xf numFmtId="0" fontId="11" fillId="3" borderId="32" xfId="0" applyFont="1" applyFill="1" applyBorder="1" applyAlignment="1" applyProtection="1">
      <alignment horizontal="center"/>
      <protection locked="0"/>
    </xf>
    <xf numFmtId="0" fontId="11" fillId="3" borderId="0" xfId="0" applyFont="1" applyFill="1" applyBorder="1" applyAlignment="1" applyProtection="1">
      <alignment horizontal="center"/>
      <protection locked="0"/>
    </xf>
    <xf numFmtId="0" fontId="11" fillId="3" borderId="1" xfId="0" applyFont="1" applyFill="1" applyBorder="1" applyAlignment="1" applyProtection="1">
      <alignment horizontal="center"/>
      <protection locked="0"/>
    </xf>
    <xf numFmtId="0" fontId="11" fillId="3" borderId="27"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5"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mruColors>
      <color rgb="FFFFFF99"/>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87"/>
  <sheetViews>
    <sheetView showGridLines="0" tabSelected="1" zoomScale="70" zoomScaleNormal="70" workbookViewId="0">
      <pane ySplit="6" topLeftCell="A7" activePane="bottomLeft" state="frozen"/>
      <selection pane="bottomLeft" activeCell="C9" sqref="C9"/>
    </sheetView>
  </sheetViews>
  <sheetFormatPr defaultRowHeight="15" x14ac:dyDescent="0.25"/>
  <cols>
    <col min="1" max="1" width="30.7109375" style="168" customWidth="1"/>
    <col min="2" max="2" width="15.7109375" customWidth="1"/>
    <col min="3" max="3" width="7.7109375" customWidth="1"/>
    <col min="4" max="4" width="8.7109375" customWidth="1"/>
    <col min="5" max="53" width="7.7109375" customWidth="1"/>
    <col min="54" max="54" width="8.7109375" customWidth="1"/>
    <col min="55" max="55" width="7.7109375" customWidth="1"/>
    <col min="56" max="56" width="8.7109375" customWidth="1"/>
  </cols>
  <sheetData>
    <row r="1" spans="1:56" ht="18.75" customHeight="1" x14ac:dyDescent="0.3">
      <c r="B1" s="30" t="s">
        <v>114</v>
      </c>
    </row>
    <row r="2" spans="1:56" ht="18" customHeight="1" x14ac:dyDescent="0.25">
      <c r="B2" s="36" t="s">
        <v>49</v>
      </c>
      <c r="C2" s="191"/>
      <c r="D2" s="191"/>
      <c r="E2" s="191"/>
      <c r="F2" s="191"/>
      <c r="G2" s="191"/>
      <c r="H2" s="191"/>
      <c r="I2" s="191"/>
      <c r="J2" s="191"/>
      <c r="K2" s="191"/>
      <c r="L2" s="31"/>
    </row>
    <row r="3" spans="1:56" ht="18" customHeight="1" x14ac:dyDescent="0.25">
      <c r="B3" s="36" t="s">
        <v>50</v>
      </c>
      <c r="C3" s="191"/>
      <c r="D3" s="191"/>
      <c r="E3" s="191"/>
      <c r="F3" s="191"/>
      <c r="G3" s="191"/>
      <c r="H3" s="191"/>
      <c r="I3" s="191"/>
      <c r="J3" s="191"/>
      <c r="K3" s="191"/>
      <c r="L3" s="191"/>
      <c r="M3" s="191"/>
      <c r="N3" s="191"/>
      <c r="O3" s="191"/>
      <c r="P3" s="191"/>
    </row>
    <row r="4" spans="1:56" ht="15.75" thickBot="1" x14ac:dyDescent="0.3"/>
    <row r="5" spans="1:56" x14ac:dyDescent="0.25">
      <c r="A5" s="175"/>
      <c r="B5" s="169" t="s">
        <v>13</v>
      </c>
      <c r="C5" s="3" t="s">
        <v>10</v>
      </c>
      <c r="D5" s="3" t="s">
        <v>51</v>
      </c>
      <c r="E5" s="192" t="s">
        <v>1</v>
      </c>
      <c r="F5" s="193"/>
      <c r="G5" s="193"/>
      <c r="H5" s="194"/>
      <c r="I5" s="192" t="s">
        <v>3</v>
      </c>
      <c r="J5" s="193"/>
      <c r="K5" s="193"/>
      <c r="L5" s="194"/>
      <c r="M5" s="192" t="s">
        <v>2</v>
      </c>
      <c r="N5" s="193"/>
      <c r="O5" s="193"/>
      <c r="P5" s="194"/>
      <c r="Q5" s="192" t="s">
        <v>4</v>
      </c>
      <c r="R5" s="193"/>
      <c r="S5" s="193"/>
      <c r="T5" s="194"/>
      <c r="U5" s="192" t="s">
        <v>14</v>
      </c>
      <c r="V5" s="193"/>
      <c r="W5" s="193"/>
      <c r="X5" s="194"/>
      <c r="Y5" s="192" t="s">
        <v>34</v>
      </c>
      <c r="Z5" s="193"/>
      <c r="AA5" s="193"/>
      <c r="AB5" s="194"/>
      <c r="AC5" s="192" t="s">
        <v>66</v>
      </c>
      <c r="AD5" s="193"/>
      <c r="AE5" s="193"/>
      <c r="AF5" s="194"/>
      <c r="AG5" s="192" t="s">
        <v>67</v>
      </c>
      <c r="AH5" s="193"/>
      <c r="AI5" s="193"/>
      <c r="AJ5" s="194"/>
      <c r="AK5" s="192" t="s">
        <v>68</v>
      </c>
      <c r="AL5" s="193"/>
      <c r="AM5" s="193"/>
      <c r="AN5" s="194"/>
      <c r="AO5" s="192" t="s">
        <v>69</v>
      </c>
      <c r="AP5" s="193"/>
      <c r="AQ5" s="193"/>
      <c r="AR5" s="194"/>
      <c r="AS5" s="192" t="s">
        <v>76</v>
      </c>
      <c r="AT5" s="193"/>
      <c r="AU5" s="193"/>
      <c r="AV5" s="194"/>
      <c r="AW5" s="192" t="s">
        <v>71</v>
      </c>
      <c r="AX5" s="193"/>
      <c r="AY5" s="193"/>
      <c r="AZ5" s="194"/>
      <c r="BA5" s="217" t="s">
        <v>72</v>
      </c>
      <c r="BB5" s="218"/>
      <c r="BC5" s="218"/>
      <c r="BD5" s="219"/>
    </row>
    <row r="6" spans="1:56" ht="15.75" thickBot="1" x14ac:dyDescent="0.3">
      <c r="A6" s="175"/>
      <c r="B6" s="170" t="s">
        <v>0</v>
      </c>
      <c r="C6" s="38" t="s">
        <v>11</v>
      </c>
      <c r="D6" s="38" t="s">
        <v>55</v>
      </c>
      <c r="E6" s="214" t="s">
        <v>70</v>
      </c>
      <c r="F6" s="215"/>
      <c r="G6" s="215"/>
      <c r="H6" s="216"/>
      <c r="I6" s="214" t="s">
        <v>70</v>
      </c>
      <c r="J6" s="215"/>
      <c r="K6" s="215"/>
      <c r="L6" s="216"/>
      <c r="M6" s="214" t="s">
        <v>70</v>
      </c>
      <c r="N6" s="215"/>
      <c r="O6" s="215"/>
      <c r="P6" s="216"/>
      <c r="Q6" s="214" t="s">
        <v>70</v>
      </c>
      <c r="R6" s="215"/>
      <c r="S6" s="215"/>
      <c r="T6" s="216"/>
      <c r="U6" s="214" t="s">
        <v>70</v>
      </c>
      <c r="V6" s="215"/>
      <c r="W6" s="215"/>
      <c r="X6" s="216"/>
      <c r="Y6" s="214" t="s">
        <v>70</v>
      </c>
      <c r="Z6" s="215"/>
      <c r="AA6" s="215"/>
      <c r="AB6" s="216"/>
      <c r="AC6" s="214" t="s">
        <v>70</v>
      </c>
      <c r="AD6" s="215"/>
      <c r="AE6" s="215"/>
      <c r="AF6" s="216"/>
      <c r="AG6" s="214" t="s">
        <v>70</v>
      </c>
      <c r="AH6" s="215"/>
      <c r="AI6" s="215"/>
      <c r="AJ6" s="216"/>
      <c r="AK6" s="214" t="s">
        <v>70</v>
      </c>
      <c r="AL6" s="215"/>
      <c r="AM6" s="215"/>
      <c r="AN6" s="216"/>
      <c r="AO6" s="214" t="s">
        <v>70</v>
      </c>
      <c r="AP6" s="215"/>
      <c r="AQ6" s="215"/>
      <c r="AR6" s="216"/>
      <c r="AS6" s="214" t="s">
        <v>93</v>
      </c>
      <c r="AT6" s="215"/>
      <c r="AU6" s="215"/>
      <c r="AV6" s="216"/>
      <c r="AW6" s="214" t="s">
        <v>65</v>
      </c>
      <c r="AX6" s="215"/>
      <c r="AY6" s="215"/>
      <c r="AZ6" s="216"/>
      <c r="BA6" s="220"/>
      <c r="BB6" s="221"/>
      <c r="BC6" s="221"/>
      <c r="BD6" s="222"/>
    </row>
    <row r="7" spans="1:56" ht="8.1" customHeight="1" thickTop="1" thickBot="1" x14ac:dyDescent="0.3">
      <c r="A7" s="176"/>
      <c r="B7" s="171"/>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5"/>
    </row>
    <row r="8" spans="1:56" ht="15.75" thickTop="1" x14ac:dyDescent="0.25">
      <c r="A8" s="177"/>
      <c r="B8" s="204" t="s">
        <v>83</v>
      </c>
      <c r="C8" s="204"/>
      <c r="D8" s="61"/>
      <c r="E8" s="62" t="s">
        <v>45</v>
      </c>
      <c r="F8" s="66" t="s">
        <v>29</v>
      </c>
      <c r="G8" s="67" t="s">
        <v>46</v>
      </c>
      <c r="H8" s="68" t="s">
        <v>30</v>
      </c>
      <c r="I8" s="69" t="s">
        <v>45</v>
      </c>
      <c r="J8" s="66" t="s">
        <v>29</v>
      </c>
      <c r="K8" s="67" t="s">
        <v>46</v>
      </c>
      <c r="L8" s="68" t="s">
        <v>30</v>
      </c>
      <c r="M8" s="69" t="s">
        <v>45</v>
      </c>
      <c r="N8" s="66" t="s">
        <v>29</v>
      </c>
      <c r="O8" s="67" t="s">
        <v>46</v>
      </c>
      <c r="P8" s="68" t="s">
        <v>30</v>
      </c>
      <c r="Q8" s="69" t="s">
        <v>45</v>
      </c>
      <c r="R8" s="66" t="s">
        <v>29</v>
      </c>
      <c r="S8" s="67" t="s">
        <v>46</v>
      </c>
      <c r="T8" s="68" t="s">
        <v>30</v>
      </c>
      <c r="U8" s="69" t="s">
        <v>45</v>
      </c>
      <c r="V8" s="66" t="s">
        <v>29</v>
      </c>
      <c r="W8" s="67" t="s">
        <v>46</v>
      </c>
      <c r="X8" s="68" t="s">
        <v>30</v>
      </c>
      <c r="Y8" s="69" t="s">
        <v>45</v>
      </c>
      <c r="Z8" s="66" t="s">
        <v>29</v>
      </c>
      <c r="AA8" s="67" t="s">
        <v>46</v>
      </c>
      <c r="AB8" s="68" t="s">
        <v>30</v>
      </c>
      <c r="AC8" s="69" t="s">
        <v>45</v>
      </c>
      <c r="AD8" s="66" t="s">
        <v>29</v>
      </c>
      <c r="AE8" s="67" t="s">
        <v>46</v>
      </c>
      <c r="AF8" s="68" t="s">
        <v>30</v>
      </c>
      <c r="AG8" s="69" t="s">
        <v>45</v>
      </c>
      <c r="AH8" s="66" t="s">
        <v>29</v>
      </c>
      <c r="AI8" s="67" t="s">
        <v>46</v>
      </c>
      <c r="AJ8" s="68" t="s">
        <v>30</v>
      </c>
      <c r="AK8" s="69" t="s">
        <v>45</v>
      </c>
      <c r="AL8" s="66" t="s">
        <v>29</v>
      </c>
      <c r="AM8" s="67" t="s">
        <v>46</v>
      </c>
      <c r="AN8" s="68" t="s">
        <v>30</v>
      </c>
      <c r="AO8" s="69" t="s">
        <v>45</v>
      </c>
      <c r="AP8" s="66" t="s">
        <v>29</v>
      </c>
      <c r="AQ8" s="67" t="s">
        <v>46</v>
      </c>
      <c r="AR8" s="68" t="s">
        <v>30</v>
      </c>
      <c r="AS8" s="69" t="s">
        <v>45</v>
      </c>
      <c r="AT8" s="66" t="s">
        <v>29</v>
      </c>
      <c r="AU8" s="67" t="s">
        <v>46</v>
      </c>
      <c r="AV8" s="68" t="s">
        <v>30</v>
      </c>
      <c r="AW8" s="69" t="s">
        <v>45</v>
      </c>
      <c r="AX8" s="66" t="s">
        <v>29</v>
      </c>
      <c r="AY8" s="67" t="s">
        <v>46</v>
      </c>
      <c r="AZ8" s="68" t="s">
        <v>30</v>
      </c>
      <c r="BA8" s="69" t="s">
        <v>45</v>
      </c>
      <c r="BB8" s="70" t="s">
        <v>29</v>
      </c>
      <c r="BC8" s="71" t="s">
        <v>46</v>
      </c>
      <c r="BD8" s="68" t="s">
        <v>30</v>
      </c>
    </row>
    <row r="9" spans="1:56" x14ac:dyDescent="0.25">
      <c r="A9" s="178"/>
      <c r="B9" s="172" t="s">
        <v>5</v>
      </c>
      <c r="C9" s="17" t="s">
        <v>12</v>
      </c>
      <c r="D9" s="7">
        <f t="shared" ref="D9:D19" si="0">IF((BA$54=0),0,(BA9+BC9)/BA$54)</f>
        <v>0</v>
      </c>
      <c r="E9" s="9"/>
      <c r="F9" s="5">
        <f>IF($C9="$/hr",0,($C9*E9))</f>
        <v>0</v>
      </c>
      <c r="G9" s="10"/>
      <c r="H9" s="2">
        <f>IF($C9="$/hr",0,($C9*G9))</f>
        <v>0</v>
      </c>
      <c r="I9" s="9"/>
      <c r="J9" s="5">
        <f t="shared" ref="J9:J19" si="1">IF($C9="$/hr",0,($C9*I9))</f>
        <v>0</v>
      </c>
      <c r="K9" s="10"/>
      <c r="L9" s="2">
        <f t="shared" ref="L9:L19" si="2">IF($C9="$/hr",0,($C9*K9))</f>
        <v>0</v>
      </c>
      <c r="M9" s="9"/>
      <c r="N9" s="5">
        <f t="shared" ref="N9:N19" si="3">IF($C9="$/hr",0,($C9*M9))</f>
        <v>0</v>
      </c>
      <c r="O9" s="10"/>
      <c r="P9" s="2">
        <f t="shared" ref="P9:P19" si="4">IF($C9="$/hr",0,($C9*O9))</f>
        <v>0</v>
      </c>
      <c r="Q9" s="9"/>
      <c r="R9" s="5">
        <f t="shared" ref="R9:R19" si="5">IF($C9="$/hr",0,($C9*Q9))</f>
        <v>0</v>
      </c>
      <c r="S9" s="10"/>
      <c r="T9" s="2">
        <f t="shared" ref="T9:T19" si="6">IF($C9="$/hr",0,($C9*S9))</f>
        <v>0</v>
      </c>
      <c r="U9" s="9"/>
      <c r="V9" s="5">
        <f t="shared" ref="V9:V19" si="7">IF($C9="$/hr",0,($C9*U9))</f>
        <v>0</v>
      </c>
      <c r="W9" s="10"/>
      <c r="X9" s="2">
        <f t="shared" ref="X9:X19" si="8">IF($C9="$/hr",0,($C9*W9))</f>
        <v>0</v>
      </c>
      <c r="Y9" s="9"/>
      <c r="Z9" s="5">
        <f t="shared" ref="Z9:Z19" si="9">IF($C9="$/hr",0,($C9*Y9))</f>
        <v>0</v>
      </c>
      <c r="AA9" s="10"/>
      <c r="AB9" s="2">
        <f t="shared" ref="AB9:AB19" si="10">IF($C9="$/hr",0,($C9*AA9))</f>
        <v>0</v>
      </c>
      <c r="AC9" s="9"/>
      <c r="AD9" s="5">
        <f t="shared" ref="AD9:AD19" si="11">IF($C9="$/hr",0,($C9*AC9))</f>
        <v>0</v>
      </c>
      <c r="AE9" s="10"/>
      <c r="AF9" s="2">
        <f t="shared" ref="AF9:AF19" si="12">IF($C9="$/hr",0,($C9*AE9))</f>
        <v>0</v>
      </c>
      <c r="AG9" s="9"/>
      <c r="AH9" s="5">
        <f t="shared" ref="AH9:AH19" si="13">IF($C9="$/hr",0,($C9*AG9))</f>
        <v>0</v>
      </c>
      <c r="AI9" s="10"/>
      <c r="AJ9" s="2">
        <f t="shared" ref="AJ9:AJ19" si="14">IF($C9="$/hr",0,($C9*AI9))</f>
        <v>0</v>
      </c>
      <c r="AK9" s="9"/>
      <c r="AL9" s="5">
        <f t="shared" ref="AL9:AL19" si="15">IF($C9="$/hr",0,($C9*AK9))</f>
        <v>0</v>
      </c>
      <c r="AM9" s="10"/>
      <c r="AN9" s="2">
        <f t="shared" ref="AN9:AN19" si="16">IF($C9="$/hr",0,($C9*AM9))</f>
        <v>0</v>
      </c>
      <c r="AO9" s="9"/>
      <c r="AP9" s="5">
        <f t="shared" ref="AP9:AP19" si="17">IF($C9="$/hr",0,($C9*AO9))</f>
        <v>0</v>
      </c>
      <c r="AQ9" s="10"/>
      <c r="AR9" s="2">
        <f t="shared" ref="AR9:AR19" si="18">IF($C9="$/hr",0,($C9*AQ9))</f>
        <v>0</v>
      </c>
      <c r="AS9" s="9"/>
      <c r="AT9" s="5">
        <f>IF($C9="$/hr",0,($C9*AS9))</f>
        <v>0</v>
      </c>
      <c r="AU9" s="10"/>
      <c r="AV9" s="2">
        <f>IF($C9="$/hr",0,($C9*AU9))</f>
        <v>0</v>
      </c>
      <c r="AW9" s="9"/>
      <c r="AX9" s="5">
        <f t="shared" ref="AX9:AX18" si="19">IF($C9="$/hr",0,($C9*AW9))</f>
        <v>0</v>
      </c>
      <c r="AY9" s="10"/>
      <c r="AZ9" s="2">
        <f t="shared" ref="AZ9:AZ18" si="20">IF($C9="$/hr",0,($C9*AY9))</f>
        <v>0</v>
      </c>
      <c r="BA9" s="12">
        <f>(E9+I9+M9+Q9+U9+AS9+Y9+AC9+AG9+AK9+AO9+AW9)</f>
        <v>0</v>
      </c>
      <c r="BB9" s="6">
        <f t="shared" ref="BB9:BB18" si="21">IF($C9="$/hr",0,(F9+J9+N9+R9+V9+AT9+Z9+AD9+AH9+AL9+AP9+AX9))</f>
        <v>0</v>
      </c>
      <c r="BC9" s="14">
        <f>(G9+K9+O9+S9+W9+AU9+AA9+AE9+AI9+AM9+AQ9+AY9)</f>
        <v>0</v>
      </c>
      <c r="BD9" s="2">
        <f t="shared" ref="BD9:BD18" si="22">IF($C9="$/hr",0,(H9+L9+P9+T9+X9+AV9+AB9+AF9+AJ9+AN9+AR9+AZ9))</f>
        <v>0</v>
      </c>
    </row>
    <row r="10" spans="1:56" x14ac:dyDescent="0.25">
      <c r="A10" s="178"/>
      <c r="B10" s="172" t="s">
        <v>6</v>
      </c>
      <c r="C10" s="17" t="s">
        <v>12</v>
      </c>
      <c r="D10" s="7">
        <f t="shared" si="0"/>
        <v>0</v>
      </c>
      <c r="E10" s="9"/>
      <c r="F10" s="5">
        <f t="shared" ref="F10:H19" si="23">IF($C10="$/hr",0,($C10*E10))</f>
        <v>0</v>
      </c>
      <c r="G10" s="10"/>
      <c r="H10" s="2">
        <f t="shared" si="23"/>
        <v>0</v>
      </c>
      <c r="I10" s="9"/>
      <c r="J10" s="5">
        <f t="shared" si="1"/>
        <v>0</v>
      </c>
      <c r="K10" s="10"/>
      <c r="L10" s="2">
        <f t="shared" si="2"/>
        <v>0</v>
      </c>
      <c r="M10" s="9"/>
      <c r="N10" s="5">
        <f t="shared" si="3"/>
        <v>0</v>
      </c>
      <c r="O10" s="10"/>
      <c r="P10" s="2">
        <f t="shared" si="4"/>
        <v>0</v>
      </c>
      <c r="Q10" s="9"/>
      <c r="R10" s="5">
        <f t="shared" si="5"/>
        <v>0</v>
      </c>
      <c r="S10" s="10"/>
      <c r="T10" s="2">
        <f t="shared" si="6"/>
        <v>0</v>
      </c>
      <c r="U10" s="9"/>
      <c r="V10" s="5">
        <f t="shared" si="7"/>
        <v>0</v>
      </c>
      <c r="W10" s="10"/>
      <c r="X10" s="2">
        <f t="shared" si="8"/>
        <v>0</v>
      </c>
      <c r="Y10" s="9"/>
      <c r="Z10" s="5">
        <f t="shared" si="9"/>
        <v>0</v>
      </c>
      <c r="AA10" s="10"/>
      <c r="AB10" s="2">
        <f t="shared" si="10"/>
        <v>0</v>
      </c>
      <c r="AC10" s="9"/>
      <c r="AD10" s="5">
        <f t="shared" si="11"/>
        <v>0</v>
      </c>
      <c r="AE10" s="10"/>
      <c r="AF10" s="2">
        <f t="shared" si="12"/>
        <v>0</v>
      </c>
      <c r="AG10" s="9"/>
      <c r="AH10" s="5">
        <f t="shared" si="13"/>
        <v>0</v>
      </c>
      <c r="AI10" s="10"/>
      <c r="AJ10" s="2">
        <f t="shared" si="14"/>
        <v>0</v>
      </c>
      <c r="AK10" s="9"/>
      <c r="AL10" s="5">
        <f t="shared" si="15"/>
        <v>0</v>
      </c>
      <c r="AM10" s="10"/>
      <c r="AN10" s="2">
        <f t="shared" si="16"/>
        <v>0</v>
      </c>
      <c r="AO10" s="9"/>
      <c r="AP10" s="5">
        <f t="shared" si="17"/>
        <v>0</v>
      </c>
      <c r="AQ10" s="10"/>
      <c r="AR10" s="2">
        <f t="shared" si="18"/>
        <v>0</v>
      </c>
      <c r="AS10" s="9"/>
      <c r="AT10" s="5">
        <f t="shared" ref="AT10:AT19" si="24">IF($C10="$/hr",0,($C10*AS10))</f>
        <v>0</v>
      </c>
      <c r="AU10" s="10"/>
      <c r="AV10" s="2">
        <f t="shared" ref="AV10:AV19" si="25">IF($C10="$/hr",0,($C10*AU10))</f>
        <v>0</v>
      </c>
      <c r="AW10" s="9"/>
      <c r="AX10" s="5">
        <f t="shared" si="19"/>
        <v>0</v>
      </c>
      <c r="AY10" s="10"/>
      <c r="AZ10" s="2">
        <f t="shared" si="20"/>
        <v>0</v>
      </c>
      <c r="BA10" s="12">
        <f t="shared" ref="BA10:BA18" si="26">(E10+I10+M10+Q10+U10+AS10+Y10+AC10+AG10+AK10+AO10+AW10)</f>
        <v>0</v>
      </c>
      <c r="BB10" s="6">
        <f t="shared" si="21"/>
        <v>0</v>
      </c>
      <c r="BC10" s="14">
        <f t="shared" ref="BC10:BC18" si="27">(G10+K10+O10+S10+W10+AU10+AA10+AE10+AI10+AM10+AQ10+AY10)</f>
        <v>0</v>
      </c>
      <c r="BD10" s="2">
        <f t="shared" si="22"/>
        <v>0</v>
      </c>
    </row>
    <row r="11" spans="1:56" x14ac:dyDescent="0.25">
      <c r="A11" s="178"/>
      <c r="B11" s="172" t="s">
        <v>7</v>
      </c>
      <c r="C11" s="17" t="s">
        <v>12</v>
      </c>
      <c r="D11" s="7">
        <f t="shared" si="0"/>
        <v>0</v>
      </c>
      <c r="E11" s="9"/>
      <c r="F11" s="5">
        <f t="shared" si="23"/>
        <v>0</v>
      </c>
      <c r="G11" s="10"/>
      <c r="H11" s="2">
        <f t="shared" si="23"/>
        <v>0</v>
      </c>
      <c r="I11" s="9"/>
      <c r="J11" s="5">
        <f t="shared" si="1"/>
        <v>0</v>
      </c>
      <c r="K11" s="10"/>
      <c r="L11" s="2">
        <f t="shared" si="2"/>
        <v>0</v>
      </c>
      <c r="M11" s="9"/>
      <c r="N11" s="5">
        <f t="shared" si="3"/>
        <v>0</v>
      </c>
      <c r="O11" s="10"/>
      <c r="P11" s="2">
        <f t="shared" si="4"/>
        <v>0</v>
      </c>
      <c r="Q11" s="9"/>
      <c r="R11" s="5">
        <f t="shared" si="5"/>
        <v>0</v>
      </c>
      <c r="S11" s="10"/>
      <c r="T11" s="2">
        <f t="shared" si="6"/>
        <v>0</v>
      </c>
      <c r="U11" s="9"/>
      <c r="V11" s="5">
        <f t="shared" si="7"/>
        <v>0</v>
      </c>
      <c r="W11" s="10"/>
      <c r="X11" s="2">
        <f t="shared" si="8"/>
        <v>0</v>
      </c>
      <c r="Y11" s="9"/>
      <c r="Z11" s="5">
        <f t="shared" si="9"/>
        <v>0</v>
      </c>
      <c r="AA11" s="10"/>
      <c r="AB11" s="2">
        <f t="shared" si="10"/>
        <v>0</v>
      </c>
      <c r="AC11" s="9"/>
      <c r="AD11" s="5">
        <f t="shared" si="11"/>
        <v>0</v>
      </c>
      <c r="AE11" s="10"/>
      <c r="AF11" s="2">
        <f t="shared" si="12"/>
        <v>0</v>
      </c>
      <c r="AG11" s="9"/>
      <c r="AH11" s="5">
        <f t="shared" si="13"/>
        <v>0</v>
      </c>
      <c r="AI11" s="10"/>
      <c r="AJ11" s="2">
        <f t="shared" si="14"/>
        <v>0</v>
      </c>
      <c r="AK11" s="9"/>
      <c r="AL11" s="5">
        <f t="shared" si="15"/>
        <v>0</v>
      </c>
      <c r="AM11" s="10"/>
      <c r="AN11" s="2">
        <f t="shared" si="16"/>
        <v>0</v>
      </c>
      <c r="AO11" s="9"/>
      <c r="AP11" s="5">
        <f t="shared" si="17"/>
        <v>0</v>
      </c>
      <c r="AQ11" s="10"/>
      <c r="AR11" s="2">
        <f t="shared" si="18"/>
        <v>0</v>
      </c>
      <c r="AS11" s="9"/>
      <c r="AT11" s="5">
        <f t="shared" si="24"/>
        <v>0</v>
      </c>
      <c r="AU11" s="10"/>
      <c r="AV11" s="2">
        <f t="shared" si="25"/>
        <v>0</v>
      </c>
      <c r="AW11" s="9"/>
      <c r="AX11" s="5">
        <f t="shared" si="19"/>
        <v>0</v>
      </c>
      <c r="AY11" s="10"/>
      <c r="AZ11" s="2">
        <f t="shared" si="20"/>
        <v>0</v>
      </c>
      <c r="BA11" s="12">
        <f t="shared" si="26"/>
        <v>0</v>
      </c>
      <c r="BB11" s="6">
        <f t="shared" si="21"/>
        <v>0</v>
      </c>
      <c r="BC11" s="14">
        <f t="shared" si="27"/>
        <v>0</v>
      </c>
      <c r="BD11" s="2">
        <f t="shared" si="22"/>
        <v>0</v>
      </c>
    </row>
    <row r="12" spans="1:56" x14ac:dyDescent="0.25">
      <c r="A12" s="178"/>
      <c r="B12" s="172" t="s">
        <v>24</v>
      </c>
      <c r="C12" s="17" t="s">
        <v>12</v>
      </c>
      <c r="D12" s="7">
        <f t="shared" si="0"/>
        <v>0</v>
      </c>
      <c r="E12" s="9"/>
      <c r="F12" s="5">
        <f t="shared" si="23"/>
        <v>0</v>
      </c>
      <c r="G12" s="10"/>
      <c r="H12" s="2">
        <f t="shared" si="23"/>
        <v>0</v>
      </c>
      <c r="I12" s="9"/>
      <c r="J12" s="5">
        <f t="shared" si="1"/>
        <v>0</v>
      </c>
      <c r="K12" s="10"/>
      <c r="L12" s="2">
        <f t="shared" si="2"/>
        <v>0</v>
      </c>
      <c r="M12" s="9"/>
      <c r="N12" s="5">
        <f t="shared" si="3"/>
        <v>0</v>
      </c>
      <c r="O12" s="10"/>
      <c r="P12" s="2">
        <f t="shared" si="4"/>
        <v>0</v>
      </c>
      <c r="Q12" s="9"/>
      <c r="R12" s="5">
        <f t="shared" si="5"/>
        <v>0</v>
      </c>
      <c r="S12" s="10"/>
      <c r="T12" s="2">
        <f t="shared" si="6"/>
        <v>0</v>
      </c>
      <c r="U12" s="9"/>
      <c r="V12" s="5">
        <f t="shared" si="7"/>
        <v>0</v>
      </c>
      <c r="W12" s="10"/>
      <c r="X12" s="2">
        <f t="shared" si="8"/>
        <v>0</v>
      </c>
      <c r="Y12" s="9"/>
      <c r="Z12" s="5">
        <f t="shared" si="9"/>
        <v>0</v>
      </c>
      <c r="AA12" s="10"/>
      <c r="AB12" s="2">
        <f t="shared" si="10"/>
        <v>0</v>
      </c>
      <c r="AC12" s="9"/>
      <c r="AD12" s="5">
        <f t="shared" si="11"/>
        <v>0</v>
      </c>
      <c r="AE12" s="10"/>
      <c r="AF12" s="2">
        <f t="shared" si="12"/>
        <v>0</v>
      </c>
      <c r="AG12" s="9"/>
      <c r="AH12" s="5">
        <f t="shared" si="13"/>
        <v>0</v>
      </c>
      <c r="AI12" s="10"/>
      <c r="AJ12" s="2">
        <f t="shared" si="14"/>
        <v>0</v>
      </c>
      <c r="AK12" s="9"/>
      <c r="AL12" s="5">
        <f t="shared" si="15"/>
        <v>0</v>
      </c>
      <c r="AM12" s="10"/>
      <c r="AN12" s="2">
        <f t="shared" si="16"/>
        <v>0</v>
      </c>
      <c r="AO12" s="9"/>
      <c r="AP12" s="5">
        <f t="shared" si="17"/>
        <v>0</v>
      </c>
      <c r="AQ12" s="10"/>
      <c r="AR12" s="2">
        <f t="shared" si="18"/>
        <v>0</v>
      </c>
      <c r="AS12" s="9"/>
      <c r="AT12" s="5">
        <f t="shared" si="24"/>
        <v>0</v>
      </c>
      <c r="AU12" s="10"/>
      <c r="AV12" s="2">
        <f t="shared" si="25"/>
        <v>0</v>
      </c>
      <c r="AW12" s="9"/>
      <c r="AX12" s="5">
        <f t="shared" si="19"/>
        <v>0</v>
      </c>
      <c r="AY12" s="10"/>
      <c r="AZ12" s="2">
        <f t="shared" si="20"/>
        <v>0</v>
      </c>
      <c r="BA12" s="12">
        <f t="shared" si="26"/>
        <v>0</v>
      </c>
      <c r="BB12" s="6">
        <f t="shared" si="21"/>
        <v>0</v>
      </c>
      <c r="BC12" s="14">
        <f t="shared" si="27"/>
        <v>0</v>
      </c>
      <c r="BD12" s="2">
        <f t="shared" si="22"/>
        <v>0</v>
      </c>
    </row>
    <row r="13" spans="1:56" x14ac:dyDescent="0.25">
      <c r="A13" s="178"/>
      <c r="B13" s="172" t="s">
        <v>25</v>
      </c>
      <c r="C13" s="17" t="s">
        <v>12</v>
      </c>
      <c r="D13" s="7">
        <f t="shared" si="0"/>
        <v>0</v>
      </c>
      <c r="E13" s="9"/>
      <c r="F13" s="5">
        <f t="shared" si="23"/>
        <v>0</v>
      </c>
      <c r="G13" s="10"/>
      <c r="H13" s="2">
        <f t="shared" si="23"/>
        <v>0</v>
      </c>
      <c r="I13" s="9"/>
      <c r="J13" s="5">
        <f t="shared" si="1"/>
        <v>0</v>
      </c>
      <c r="K13" s="10"/>
      <c r="L13" s="2">
        <f t="shared" si="2"/>
        <v>0</v>
      </c>
      <c r="M13" s="9"/>
      <c r="N13" s="5">
        <f t="shared" si="3"/>
        <v>0</v>
      </c>
      <c r="O13" s="10"/>
      <c r="P13" s="2">
        <f t="shared" si="4"/>
        <v>0</v>
      </c>
      <c r="Q13" s="9"/>
      <c r="R13" s="5">
        <f t="shared" si="5"/>
        <v>0</v>
      </c>
      <c r="S13" s="10"/>
      <c r="T13" s="2">
        <f t="shared" si="6"/>
        <v>0</v>
      </c>
      <c r="U13" s="9"/>
      <c r="V13" s="5">
        <f t="shared" si="7"/>
        <v>0</v>
      </c>
      <c r="W13" s="10"/>
      <c r="X13" s="2">
        <f t="shared" si="8"/>
        <v>0</v>
      </c>
      <c r="Y13" s="9"/>
      <c r="Z13" s="5">
        <f t="shared" si="9"/>
        <v>0</v>
      </c>
      <c r="AA13" s="10"/>
      <c r="AB13" s="2">
        <f t="shared" si="10"/>
        <v>0</v>
      </c>
      <c r="AC13" s="9"/>
      <c r="AD13" s="5">
        <f t="shared" si="11"/>
        <v>0</v>
      </c>
      <c r="AE13" s="10"/>
      <c r="AF13" s="2">
        <f t="shared" si="12"/>
        <v>0</v>
      </c>
      <c r="AG13" s="9"/>
      <c r="AH13" s="5">
        <f t="shared" si="13"/>
        <v>0</v>
      </c>
      <c r="AI13" s="10"/>
      <c r="AJ13" s="2">
        <f t="shared" si="14"/>
        <v>0</v>
      </c>
      <c r="AK13" s="9"/>
      <c r="AL13" s="5">
        <f t="shared" si="15"/>
        <v>0</v>
      </c>
      <c r="AM13" s="10"/>
      <c r="AN13" s="2">
        <f t="shared" si="16"/>
        <v>0</v>
      </c>
      <c r="AO13" s="9"/>
      <c r="AP13" s="5">
        <f t="shared" si="17"/>
        <v>0</v>
      </c>
      <c r="AQ13" s="10"/>
      <c r="AR13" s="2">
        <f t="shared" si="18"/>
        <v>0</v>
      </c>
      <c r="AS13" s="9"/>
      <c r="AT13" s="5">
        <f t="shared" si="24"/>
        <v>0</v>
      </c>
      <c r="AU13" s="10"/>
      <c r="AV13" s="2">
        <f t="shared" si="25"/>
        <v>0</v>
      </c>
      <c r="AW13" s="9"/>
      <c r="AX13" s="5">
        <f t="shared" si="19"/>
        <v>0</v>
      </c>
      <c r="AY13" s="10"/>
      <c r="AZ13" s="2">
        <f t="shared" si="20"/>
        <v>0</v>
      </c>
      <c r="BA13" s="12">
        <f t="shared" si="26"/>
        <v>0</v>
      </c>
      <c r="BB13" s="6">
        <f t="shared" si="21"/>
        <v>0</v>
      </c>
      <c r="BC13" s="14">
        <f t="shared" si="27"/>
        <v>0</v>
      </c>
      <c r="BD13" s="2">
        <f t="shared" si="22"/>
        <v>0</v>
      </c>
    </row>
    <row r="14" spans="1:56" x14ac:dyDescent="0.25">
      <c r="A14" s="178"/>
      <c r="B14" s="172" t="s">
        <v>26</v>
      </c>
      <c r="C14" s="17" t="s">
        <v>12</v>
      </c>
      <c r="D14" s="7">
        <f t="shared" si="0"/>
        <v>0</v>
      </c>
      <c r="E14" s="9"/>
      <c r="F14" s="5">
        <f t="shared" si="23"/>
        <v>0</v>
      </c>
      <c r="G14" s="10"/>
      <c r="H14" s="2">
        <f t="shared" si="23"/>
        <v>0</v>
      </c>
      <c r="I14" s="9"/>
      <c r="J14" s="5">
        <f t="shared" si="1"/>
        <v>0</v>
      </c>
      <c r="K14" s="10"/>
      <c r="L14" s="2">
        <f t="shared" si="2"/>
        <v>0</v>
      </c>
      <c r="M14" s="9"/>
      <c r="N14" s="5">
        <f t="shared" si="3"/>
        <v>0</v>
      </c>
      <c r="O14" s="10"/>
      <c r="P14" s="2">
        <f t="shared" si="4"/>
        <v>0</v>
      </c>
      <c r="Q14" s="9"/>
      <c r="R14" s="5">
        <f t="shared" si="5"/>
        <v>0</v>
      </c>
      <c r="S14" s="10"/>
      <c r="T14" s="2">
        <f t="shared" si="6"/>
        <v>0</v>
      </c>
      <c r="U14" s="9"/>
      <c r="V14" s="5">
        <f t="shared" si="7"/>
        <v>0</v>
      </c>
      <c r="W14" s="10"/>
      <c r="X14" s="2">
        <f t="shared" si="8"/>
        <v>0</v>
      </c>
      <c r="Y14" s="9"/>
      <c r="Z14" s="5">
        <f t="shared" si="9"/>
        <v>0</v>
      </c>
      <c r="AA14" s="10"/>
      <c r="AB14" s="2">
        <f t="shared" si="10"/>
        <v>0</v>
      </c>
      <c r="AC14" s="9"/>
      <c r="AD14" s="5">
        <f t="shared" si="11"/>
        <v>0</v>
      </c>
      <c r="AE14" s="10"/>
      <c r="AF14" s="2">
        <f t="shared" si="12"/>
        <v>0</v>
      </c>
      <c r="AG14" s="9"/>
      <c r="AH14" s="5">
        <f t="shared" si="13"/>
        <v>0</v>
      </c>
      <c r="AI14" s="10"/>
      <c r="AJ14" s="2">
        <f t="shared" si="14"/>
        <v>0</v>
      </c>
      <c r="AK14" s="9"/>
      <c r="AL14" s="5">
        <f t="shared" si="15"/>
        <v>0</v>
      </c>
      <c r="AM14" s="10"/>
      <c r="AN14" s="2">
        <f t="shared" si="16"/>
        <v>0</v>
      </c>
      <c r="AO14" s="9"/>
      <c r="AP14" s="5">
        <f t="shared" si="17"/>
        <v>0</v>
      </c>
      <c r="AQ14" s="10"/>
      <c r="AR14" s="2">
        <f t="shared" si="18"/>
        <v>0</v>
      </c>
      <c r="AS14" s="9"/>
      <c r="AT14" s="5">
        <f t="shared" si="24"/>
        <v>0</v>
      </c>
      <c r="AU14" s="10"/>
      <c r="AV14" s="2">
        <f t="shared" si="25"/>
        <v>0</v>
      </c>
      <c r="AW14" s="9"/>
      <c r="AX14" s="5">
        <f t="shared" si="19"/>
        <v>0</v>
      </c>
      <c r="AY14" s="10"/>
      <c r="AZ14" s="2">
        <f t="shared" si="20"/>
        <v>0</v>
      </c>
      <c r="BA14" s="12">
        <f t="shared" si="26"/>
        <v>0</v>
      </c>
      <c r="BB14" s="6">
        <f t="shared" si="21"/>
        <v>0</v>
      </c>
      <c r="BC14" s="14">
        <f t="shared" si="27"/>
        <v>0</v>
      </c>
      <c r="BD14" s="2">
        <f t="shared" si="22"/>
        <v>0</v>
      </c>
    </row>
    <row r="15" spans="1:56" x14ac:dyDescent="0.25">
      <c r="A15" s="178"/>
      <c r="B15" s="172" t="s">
        <v>27</v>
      </c>
      <c r="C15" s="17" t="s">
        <v>12</v>
      </c>
      <c r="D15" s="7">
        <f t="shared" si="0"/>
        <v>0</v>
      </c>
      <c r="E15" s="9"/>
      <c r="F15" s="5">
        <f>IF($C15="$/hr",0,($C15*E15))</f>
        <v>0</v>
      </c>
      <c r="G15" s="10"/>
      <c r="H15" s="2">
        <f>IF($C15="$/hr",0,($C15*G15))</f>
        <v>0</v>
      </c>
      <c r="I15" s="9"/>
      <c r="J15" s="5">
        <f t="shared" si="1"/>
        <v>0</v>
      </c>
      <c r="K15" s="10"/>
      <c r="L15" s="2">
        <f t="shared" si="2"/>
        <v>0</v>
      </c>
      <c r="M15" s="9"/>
      <c r="N15" s="5">
        <f t="shared" si="3"/>
        <v>0</v>
      </c>
      <c r="O15" s="10"/>
      <c r="P15" s="2">
        <f t="shared" si="4"/>
        <v>0</v>
      </c>
      <c r="Q15" s="9"/>
      <c r="R15" s="5">
        <f t="shared" si="5"/>
        <v>0</v>
      </c>
      <c r="S15" s="10"/>
      <c r="T15" s="2">
        <f t="shared" si="6"/>
        <v>0</v>
      </c>
      <c r="U15" s="9"/>
      <c r="V15" s="5">
        <f t="shared" si="7"/>
        <v>0</v>
      </c>
      <c r="W15" s="10"/>
      <c r="X15" s="2">
        <f t="shared" si="8"/>
        <v>0</v>
      </c>
      <c r="Y15" s="9"/>
      <c r="Z15" s="5">
        <f t="shared" si="9"/>
        <v>0</v>
      </c>
      <c r="AA15" s="10"/>
      <c r="AB15" s="2">
        <f t="shared" si="10"/>
        <v>0</v>
      </c>
      <c r="AC15" s="9"/>
      <c r="AD15" s="5">
        <f t="shared" si="11"/>
        <v>0</v>
      </c>
      <c r="AE15" s="10"/>
      <c r="AF15" s="2">
        <f t="shared" si="12"/>
        <v>0</v>
      </c>
      <c r="AG15" s="9"/>
      <c r="AH15" s="5">
        <f t="shared" si="13"/>
        <v>0</v>
      </c>
      <c r="AI15" s="10"/>
      <c r="AJ15" s="2">
        <f t="shared" si="14"/>
        <v>0</v>
      </c>
      <c r="AK15" s="9"/>
      <c r="AL15" s="5">
        <f t="shared" si="15"/>
        <v>0</v>
      </c>
      <c r="AM15" s="10"/>
      <c r="AN15" s="2">
        <f t="shared" si="16"/>
        <v>0</v>
      </c>
      <c r="AO15" s="9"/>
      <c r="AP15" s="5">
        <f t="shared" si="17"/>
        <v>0</v>
      </c>
      <c r="AQ15" s="10"/>
      <c r="AR15" s="2">
        <f t="shared" si="18"/>
        <v>0</v>
      </c>
      <c r="AS15" s="9"/>
      <c r="AT15" s="5">
        <f>IF($C15="$/hr",0,($C15*AS15))</f>
        <v>0</v>
      </c>
      <c r="AU15" s="10"/>
      <c r="AV15" s="2">
        <f>IF($C15="$/hr",0,($C15*AU15))</f>
        <v>0</v>
      </c>
      <c r="AW15" s="9"/>
      <c r="AX15" s="5">
        <f t="shared" si="19"/>
        <v>0</v>
      </c>
      <c r="AY15" s="10"/>
      <c r="AZ15" s="2">
        <f t="shared" si="20"/>
        <v>0</v>
      </c>
      <c r="BA15" s="12">
        <f t="shared" si="26"/>
        <v>0</v>
      </c>
      <c r="BB15" s="6">
        <f t="shared" si="21"/>
        <v>0</v>
      </c>
      <c r="BC15" s="14">
        <f t="shared" si="27"/>
        <v>0</v>
      </c>
      <c r="BD15" s="2">
        <f t="shared" si="22"/>
        <v>0</v>
      </c>
    </row>
    <row r="16" spans="1:56" x14ac:dyDescent="0.25">
      <c r="A16" s="178"/>
      <c r="B16" s="172" t="s">
        <v>28</v>
      </c>
      <c r="C16" s="17" t="s">
        <v>12</v>
      </c>
      <c r="D16" s="7">
        <f t="shared" si="0"/>
        <v>0</v>
      </c>
      <c r="E16" s="9"/>
      <c r="F16" s="5">
        <f>IF($C16="$/hr",0,($C16*E16))</f>
        <v>0</v>
      </c>
      <c r="G16" s="10"/>
      <c r="H16" s="2">
        <f>IF($C16="$/hr",0,($C16*G16))</f>
        <v>0</v>
      </c>
      <c r="I16" s="9"/>
      <c r="J16" s="5">
        <f t="shared" si="1"/>
        <v>0</v>
      </c>
      <c r="K16" s="10"/>
      <c r="L16" s="2">
        <f t="shared" si="2"/>
        <v>0</v>
      </c>
      <c r="M16" s="9"/>
      <c r="N16" s="5">
        <f t="shared" si="3"/>
        <v>0</v>
      </c>
      <c r="O16" s="10"/>
      <c r="P16" s="2">
        <f t="shared" si="4"/>
        <v>0</v>
      </c>
      <c r="Q16" s="9"/>
      <c r="R16" s="5">
        <f t="shared" si="5"/>
        <v>0</v>
      </c>
      <c r="S16" s="10"/>
      <c r="T16" s="2">
        <f t="shared" si="6"/>
        <v>0</v>
      </c>
      <c r="U16" s="9"/>
      <c r="V16" s="5">
        <f t="shared" si="7"/>
        <v>0</v>
      </c>
      <c r="W16" s="10"/>
      <c r="X16" s="2">
        <f t="shared" si="8"/>
        <v>0</v>
      </c>
      <c r="Y16" s="9"/>
      <c r="Z16" s="5">
        <f t="shared" si="9"/>
        <v>0</v>
      </c>
      <c r="AA16" s="10"/>
      <c r="AB16" s="2">
        <f t="shared" si="10"/>
        <v>0</v>
      </c>
      <c r="AC16" s="9"/>
      <c r="AD16" s="5">
        <f t="shared" si="11"/>
        <v>0</v>
      </c>
      <c r="AE16" s="10"/>
      <c r="AF16" s="2">
        <f t="shared" si="12"/>
        <v>0</v>
      </c>
      <c r="AG16" s="9"/>
      <c r="AH16" s="5">
        <f t="shared" si="13"/>
        <v>0</v>
      </c>
      <c r="AI16" s="10"/>
      <c r="AJ16" s="2">
        <f t="shared" si="14"/>
        <v>0</v>
      </c>
      <c r="AK16" s="9"/>
      <c r="AL16" s="5">
        <f t="shared" si="15"/>
        <v>0</v>
      </c>
      <c r="AM16" s="10"/>
      <c r="AN16" s="2">
        <f t="shared" si="16"/>
        <v>0</v>
      </c>
      <c r="AO16" s="9"/>
      <c r="AP16" s="5">
        <f t="shared" si="17"/>
        <v>0</v>
      </c>
      <c r="AQ16" s="10"/>
      <c r="AR16" s="2">
        <f t="shared" si="18"/>
        <v>0</v>
      </c>
      <c r="AS16" s="9"/>
      <c r="AT16" s="5">
        <f>IF($C16="$/hr",0,($C16*AS16))</f>
        <v>0</v>
      </c>
      <c r="AU16" s="10"/>
      <c r="AV16" s="2">
        <f>IF($C16="$/hr",0,($C16*AU16))</f>
        <v>0</v>
      </c>
      <c r="AW16" s="9"/>
      <c r="AX16" s="5">
        <f t="shared" si="19"/>
        <v>0</v>
      </c>
      <c r="AY16" s="10"/>
      <c r="AZ16" s="2">
        <f t="shared" si="20"/>
        <v>0</v>
      </c>
      <c r="BA16" s="12">
        <f t="shared" si="26"/>
        <v>0</v>
      </c>
      <c r="BB16" s="6">
        <f t="shared" si="21"/>
        <v>0</v>
      </c>
      <c r="BC16" s="14">
        <f t="shared" si="27"/>
        <v>0</v>
      </c>
      <c r="BD16" s="2">
        <f t="shared" si="22"/>
        <v>0</v>
      </c>
    </row>
    <row r="17" spans="1:56" x14ac:dyDescent="0.25">
      <c r="A17" s="178"/>
      <c r="B17" s="172" t="s">
        <v>35</v>
      </c>
      <c r="C17" s="17" t="s">
        <v>12</v>
      </c>
      <c r="D17" s="7">
        <f t="shared" si="0"/>
        <v>0</v>
      </c>
      <c r="E17" s="9"/>
      <c r="F17" s="5">
        <f t="shared" si="23"/>
        <v>0</v>
      </c>
      <c r="G17" s="10"/>
      <c r="H17" s="2">
        <f t="shared" si="23"/>
        <v>0</v>
      </c>
      <c r="I17" s="9"/>
      <c r="J17" s="5">
        <f t="shared" si="1"/>
        <v>0</v>
      </c>
      <c r="K17" s="10"/>
      <c r="L17" s="2">
        <f t="shared" si="2"/>
        <v>0</v>
      </c>
      <c r="M17" s="9"/>
      <c r="N17" s="5">
        <f t="shared" si="3"/>
        <v>0</v>
      </c>
      <c r="O17" s="10"/>
      <c r="P17" s="2">
        <f t="shared" si="4"/>
        <v>0</v>
      </c>
      <c r="Q17" s="9"/>
      <c r="R17" s="5">
        <f t="shared" si="5"/>
        <v>0</v>
      </c>
      <c r="S17" s="10"/>
      <c r="T17" s="2">
        <f t="shared" si="6"/>
        <v>0</v>
      </c>
      <c r="U17" s="9"/>
      <c r="V17" s="5">
        <f t="shared" si="7"/>
        <v>0</v>
      </c>
      <c r="W17" s="10"/>
      <c r="X17" s="2">
        <f t="shared" si="8"/>
        <v>0</v>
      </c>
      <c r="Y17" s="9"/>
      <c r="Z17" s="5">
        <f t="shared" si="9"/>
        <v>0</v>
      </c>
      <c r="AA17" s="10"/>
      <c r="AB17" s="2">
        <f t="shared" si="10"/>
        <v>0</v>
      </c>
      <c r="AC17" s="9"/>
      <c r="AD17" s="5">
        <f t="shared" si="11"/>
        <v>0</v>
      </c>
      <c r="AE17" s="10"/>
      <c r="AF17" s="2">
        <f t="shared" si="12"/>
        <v>0</v>
      </c>
      <c r="AG17" s="9"/>
      <c r="AH17" s="5">
        <f t="shared" si="13"/>
        <v>0</v>
      </c>
      <c r="AI17" s="10"/>
      <c r="AJ17" s="2">
        <f t="shared" si="14"/>
        <v>0</v>
      </c>
      <c r="AK17" s="9"/>
      <c r="AL17" s="5">
        <f t="shared" si="15"/>
        <v>0</v>
      </c>
      <c r="AM17" s="10"/>
      <c r="AN17" s="2">
        <f t="shared" si="16"/>
        <v>0</v>
      </c>
      <c r="AO17" s="9"/>
      <c r="AP17" s="5">
        <f t="shared" si="17"/>
        <v>0</v>
      </c>
      <c r="AQ17" s="10"/>
      <c r="AR17" s="2">
        <f t="shared" si="18"/>
        <v>0</v>
      </c>
      <c r="AS17" s="9"/>
      <c r="AT17" s="5">
        <f t="shared" si="24"/>
        <v>0</v>
      </c>
      <c r="AU17" s="10"/>
      <c r="AV17" s="2">
        <f t="shared" si="25"/>
        <v>0</v>
      </c>
      <c r="AW17" s="9"/>
      <c r="AX17" s="5">
        <f t="shared" si="19"/>
        <v>0</v>
      </c>
      <c r="AY17" s="10"/>
      <c r="AZ17" s="2">
        <f t="shared" si="20"/>
        <v>0</v>
      </c>
      <c r="BA17" s="12">
        <f t="shared" si="26"/>
        <v>0</v>
      </c>
      <c r="BB17" s="6">
        <f t="shared" si="21"/>
        <v>0</v>
      </c>
      <c r="BC17" s="14">
        <f t="shared" si="27"/>
        <v>0</v>
      </c>
      <c r="BD17" s="2">
        <f t="shared" si="22"/>
        <v>0</v>
      </c>
    </row>
    <row r="18" spans="1:56" x14ac:dyDescent="0.25">
      <c r="A18" s="178"/>
      <c r="B18" s="172" t="s">
        <v>36</v>
      </c>
      <c r="C18" s="17" t="s">
        <v>12</v>
      </c>
      <c r="D18" s="7">
        <f t="shared" si="0"/>
        <v>0</v>
      </c>
      <c r="E18" s="9"/>
      <c r="F18" s="5">
        <f t="shared" si="23"/>
        <v>0</v>
      </c>
      <c r="G18" s="10"/>
      <c r="H18" s="2">
        <f t="shared" si="23"/>
        <v>0</v>
      </c>
      <c r="I18" s="9"/>
      <c r="J18" s="5">
        <f t="shared" si="1"/>
        <v>0</v>
      </c>
      <c r="K18" s="10"/>
      <c r="L18" s="2">
        <f t="shared" si="2"/>
        <v>0</v>
      </c>
      <c r="M18" s="9"/>
      <c r="N18" s="5">
        <f t="shared" si="3"/>
        <v>0</v>
      </c>
      <c r="O18" s="10"/>
      <c r="P18" s="2">
        <f t="shared" si="4"/>
        <v>0</v>
      </c>
      <c r="Q18" s="9"/>
      <c r="R18" s="5">
        <f t="shared" si="5"/>
        <v>0</v>
      </c>
      <c r="S18" s="10"/>
      <c r="T18" s="2">
        <f t="shared" si="6"/>
        <v>0</v>
      </c>
      <c r="U18" s="9"/>
      <c r="V18" s="5">
        <f t="shared" si="7"/>
        <v>0</v>
      </c>
      <c r="W18" s="10"/>
      <c r="X18" s="2">
        <f t="shared" si="8"/>
        <v>0</v>
      </c>
      <c r="Y18" s="9"/>
      <c r="Z18" s="5">
        <f t="shared" si="9"/>
        <v>0</v>
      </c>
      <c r="AA18" s="10"/>
      <c r="AB18" s="2">
        <f t="shared" si="10"/>
        <v>0</v>
      </c>
      <c r="AC18" s="9"/>
      <c r="AD18" s="5">
        <f t="shared" si="11"/>
        <v>0</v>
      </c>
      <c r="AE18" s="10"/>
      <c r="AF18" s="2">
        <f t="shared" si="12"/>
        <v>0</v>
      </c>
      <c r="AG18" s="9"/>
      <c r="AH18" s="5">
        <f t="shared" si="13"/>
        <v>0</v>
      </c>
      <c r="AI18" s="10"/>
      <c r="AJ18" s="2">
        <f t="shared" si="14"/>
        <v>0</v>
      </c>
      <c r="AK18" s="9"/>
      <c r="AL18" s="5">
        <f t="shared" si="15"/>
        <v>0</v>
      </c>
      <c r="AM18" s="10"/>
      <c r="AN18" s="2">
        <f t="shared" si="16"/>
        <v>0</v>
      </c>
      <c r="AO18" s="9"/>
      <c r="AP18" s="5">
        <f t="shared" si="17"/>
        <v>0</v>
      </c>
      <c r="AQ18" s="10"/>
      <c r="AR18" s="2">
        <f t="shared" si="18"/>
        <v>0</v>
      </c>
      <c r="AS18" s="9"/>
      <c r="AT18" s="5">
        <f t="shared" si="24"/>
        <v>0</v>
      </c>
      <c r="AU18" s="10"/>
      <c r="AV18" s="2">
        <f t="shared" si="25"/>
        <v>0</v>
      </c>
      <c r="AW18" s="9"/>
      <c r="AX18" s="5">
        <f t="shared" si="19"/>
        <v>0</v>
      </c>
      <c r="AY18" s="10"/>
      <c r="AZ18" s="2">
        <f t="shared" si="20"/>
        <v>0</v>
      </c>
      <c r="BA18" s="12">
        <f t="shared" si="26"/>
        <v>0</v>
      </c>
      <c r="BB18" s="6">
        <f t="shared" si="21"/>
        <v>0</v>
      </c>
      <c r="BC18" s="14">
        <f t="shared" si="27"/>
        <v>0</v>
      </c>
      <c r="BD18" s="2">
        <f t="shared" si="22"/>
        <v>0</v>
      </c>
    </row>
    <row r="19" spans="1:56" ht="15.75" thickBot="1" x14ac:dyDescent="0.3">
      <c r="A19" s="178"/>
      <c r="B19" s="173" t="s">
        <v>81</v>
      </c>
      <c r="C19" s="85" t="s">
        <v>12</v>
      </c>
      <c r="D19" s="86">
        <f t="shared" si="0"/>
        <v>0</v>
      </c>
      <c r="E19" s="87"/>
      <c r="F19" s="88">
        <f t="shared" si="23"/>
        <v>0</v>
      </c>
      <c r="G19" s="89"/>
      <c r="H19" s="90">
        <f t="shared" si="23"/>
        <v>0</v>
      </c>
      <c r="I19" s="87"/>
      <c r="J19" s="88">
        <f t="shared" si="1"/>
        <v>0</v>
      </c>
      <c r="K19" s="89"/>
      <c r="L19" s="90">
        <f t="shared" si="2"/>
        <v>0</v>
      </c>
      <c r="M19" s="87"/>
      <c r="N19" s="88">
        <f t="shared" si="3"/>
        <v>0</v>
      </c>
      <c r="O19" s="89"/>
      <c r="P19" s="90">
        <f t="shared" si="4"/>
        <v>0</v>
      </c>
      <c r="Q19" s="87"/>
      <c r="R19" s="88">
        <f t="shared" si="5"/>
        <v>0</v>
      </c>
      <c r="S19" s="89"/>
      <c r="T19" s="90">
        <f t="shared" si="6"/>
        <v>0</v>
      </c>
      <c r="U19" s="87"/>
      <c r="V19" s="88">
        <f t="shared" si="7"/>
        <v>0</v>
      </c>
      <c r="W19" s="89"/>
      <c r="X19" s="90">
        <f t="shared" si="8"/>
        <v>0</v>
      </c>
      <c r="Y19" s="87"/>
      <c r="Z19" s="88">
        <f t="shared" si="9"/>
        <v>0</v>
      </c>
      <c r="AA19" s="89"/>
      <c r="AB19" s="90">
        <f t="shared" si="10"/>
        <v>0</v>
      </c>
      <c r="AC19" s="87"/>
      <c r="AD19" s="88">
        <f t="shared" si="11"/>
        <v>0</v>
      </c>
      <c r="AE19" s="89"/>
      <c r="AF19" s="90">
        <f t="shared" si="12"/>
        <v>0</v>
      </c>
      <c r="AG19" s="87"/>
      <c r="AH19" s="88">
        <f t="shared" si="13"/>
        <v>0</v>
      </c>
      <c r="AI19" s="89"/>
      <c r="AJ19" s="90">
        <f t="shared" si="14"/>
        <v>0</v>
      </c>
      <c r="AK19" s="87"/>
      <c r="AL19" s="88">
        <f t="shared" si="15"/>
        <v>0</v>
      </c>
      <c r="AM19" s="89"/>
      <c r="AN19" s="90">
        <f t="shared" si="16"/>
        <v>0</v>
      </c>
      <c r="AO19" s="87"/>
      <c r="AP19" s="88">
        <f t="shared" si="17"/>
        <v>0</v>
      </c>
      <c r="AQ19" s="89"/>
      <c r="AR19" s="90">
        <f t="shared" si="18"/>
        <v>0</v>
      </c>
      <c r="AS19" s="87"/>
      <c r="AT19" s="88">
        <f t="shared" si="24"/>
        <v>0</v>
      </c>
      <c r="AU19" s="89"/>
      <c r="AV19" s="90">
        <f t="shared" si="25"/>
        <v>0</v>
      </c>
      <c r="AW19" s="87"/>
      <c r="AX19" s="88">
        <f t="shared" ref="AX19" si="28">IF($C19="$/hr",0,($C19*AW19))</f>
        <v>0</v>
      </c>
      <c r="AY19" s="89"/>
      <c r="AZ19" s="90">
        <f t="shared" ref="AZ19" si="29">IF($C19="$/hr",0,($C19*AY19))</f>
        <v>0</v>
      </c>
      <c r="BA19" s="91">
        <f t="shared" ref="BA19" si="30">(E19+I19+M19+Q19+U19+AS19+Y19+AC19+AG19+AK19+AO19+AW19)</f>
        <v>0</v>
      </c>
      <c r="BB19" s="92">
        <f t="shared" ref="BB19" si="31">IF($C19="$/hr",0,(F19+J19+N19+R19+V19+AT19+Z19+AD19+AH19+AL19+AP19+AX19))</f>
        <v>0</v>
      </c>
      <c r="BC19" s="93">
        <f t="shared" ref="BC19" si="32">(G19+K19+O19+S19+W19+AU19+AA19+AE19+AI19+AM19+AQ19+AY19)</f>
        <v>0</v>
      </c>
      <c r="BD19" s="90">
        <f t="shared" ref="BD19" si="33">IF($C19="$/hr",0,(H19+L19+P19+T19+X19+AV19+AB19+AF19+AJ19+AN19+AR19+AZ19))</f>
        <v>0</v>
      </c>
    </row>
    <row r="20" spans="1:56" ht="16.5" thickTop="1" thickBot="1" x14ac:dyDescent="0.3">
      <c r="A20" s="179"/>
      <c r="B20" s="206" t="s">
        <v>88</v>
      </c>
      <c r="C20" s="206"/>
      <c r="D20" s="207"/>
      <c r="E20" s="101">
        <f>SUM(E9:E19)</f>
        <v>0</v>
      </c>
      <c r="F20" s="102">
        <f>SUM(F9:F19)</f>
        <v>0</v>
      </c>
      <c r="G20" s="101">
        <f>SUM(G9:G19)</f>
        <v>0</v>
      </c>
      <c r="H20" s="103">
        <f>SUM(H9:H19)</f>
        <v>0</v>
      </c>
      <c r="I20" s="101">
        <f t="shared" ref="I20:AR20" si="34">SUM(I9:I19)</f>
        <v>0</v>
      </c>
      <c r="J20" s="104">
        <f t="shared" si="34"/>
        <v>0</v>
      </c>
      <c r="K20" s="101">
        <f t="shared" si="34"/>
        <v>0</v>
      </c>
      <c r="L20" s="103">
        <f t="shared" si="34"/>
        <v>0</v>
      </c>
      <c r="M20" s="101">
        <f t="shared" si="34"/>
        <v>0</v>
      </c>
      <c r="N20" s="104">
        <f t="shared" si="34"/>
        <v>0</v>
      </c>
      <c r="O20" s="101">
        <f t="shared" si="34"/>
        <v>0</v>
      </c>
      <c r="P20" s="103">
        <f t="shared" si="34"/>
        <v>0</v>
      </c>
      <c r="Q20" s="101">
        <f t="shared" si="34"/>
        <v>0</v>
      </c>
      <c r="R20" s="104">
        <f t="shared" si="34"/>
        <v>0</v>
      </c>
      <c r="S20" s="101">
        <f t="shared" si="34"/>
        <v>0</v>
      </c>
      <c r="T20" s="103">
        <f t="shared" si="34"/>
        <v>0</v>
      </c>
      <c r="U20" s="101">
        <f t="shared" si="34"/>
        <v>0</v>
      </c>
      <c r="V20" s="104">
        <f t="shared" si="34"/>
        <v>0</v>
      </c>
      <c r="W20" s="101">
        <f t="shared" si="34"/>
        <v>0</v>
      </c>
      <c r="X20" s="103">
        <f t="shared" si="34"/>
        <v>0</v>
      </c>
      <c r="Y20" s="101">
        <f t="shared" si="34"/>
        <v>0</v>
      </c>
      <c r="Z20" s="104">
        <f t="shared" si="34"/>
        <v>0</v>
      </c>
      <c r="AA20" s="101">
        <f t="shared" si="34"/>
        <v>0</v>
      </c>
      <c r="AB20" s="103">
        <f t="shared" si="34"/>
        <v>0</v>
      </c>
      <c r="AC20" s="101">
        <f t="shared" si="34"/>
        <v>0</v>
      </c>
      <c r="AD20" s="104">
        <f t="shared" si="34"/>
        <v>0</v>
      </c>
      <c r="AE20" s="101">
        <f t="shared" si="34"/>
        <v>0</v>
      </c>
      <c r="AF20" s="103">
        <f t="shared" si="34"/>
        <v>0</v>
      </c>
      <c r="AG20" s="101">
        <f t="shared" si="34"/>
        <v>0</v>
      </c>
      <c r="AH20" s="104">
        <f t="shared" si="34"/>
        <v>0</v>
      </c>
      <c r="AI20" s="101">
        <f t="shared" si="34"/>
        <v>0</v>
      </c>
      <c r="AJ20" s="103">
        <f t="shared" si="34"/>
        <v>0</v>
      </c>
      <c r="AK20" s="101">
        <f t="shared" si="34"/>
        <v>0</v>
      </c>
      <c r="AL20" s="104">
        <f t="shared" si="34"/>
        <v>0</v>
      </c>
      <c r="AM20" s="101">
        <f t="shared" si="34"/>
        <v>0</v>
      </c>
      <c r="AN20" s="103">
        <f t="shared" si="34"/>
        <v>0</v>
      </c>
      <c r="AO20" s="101">
        <f t="shared" si="34"/>
        <v>0</v>
      </c>
      <c r="AP20" s="104">
        <f t="shared" si="34"/>
        <v>0</v>
      </c>
      <c r="AQ20" s="101">
        <f t="shared" si="34"/>
        <v>0</v>
      </c>
      <c r="AR20" s="103">
        <f t="shared" si="34"/>
        <v>0</v>
      </c>
      <c r="AS20" s="101">
        <f t="shared" ref="AS20" si="35">SUM(AS9:AS19)</f>
        <v>0</v>
      </c>
      <c r="AT20" s="104">
        <f t="shared" ref="AT20" si="36">SUM(AT9:AT19)</f>
        <v>0</v>
      </c>
      <c r="AU20" s="101">
        <f t="shared" ref="AU20" si="37">SUM(AU9:AU19)</f>
        <v>0</v>
      </c>
      <c r="AV20" s="103">
        <f t="shared" ref="AV20" si="38">SUM(AV9:AV19)</f>
        <v>0</v>
      </c>
      <c r="AW20" s="101">
        <f t="shared" ref="AW20" si="39">SUM(AW9:AW19)</f>
        <v>0</v>
      </c>
      <c r="AX20" s="104">
        <f t="shared" ref="AX20" si="40">SUM(AX9:AX19)</f>
        <v>0</v>
      </c>
      <c r="AY20" s="101">
        <f t="shared" ref="AY20" si="41">SUM(AY9:AY19)</f>
        <v>0</v>
      </c>
      <c r="AZ20" s="103">
        <f t="shared" ref="AZ20" si="42">SUM(AZ9:AZ19)</f>
        <v>0</v>
      </c>
      <c r="BA20" s="105">
        <f>SUM(BA9:BA19)</f>
        <v>0</v>
      </c>
      <c r="BB20" s="106">
        <f>SUM(BB9:BB19)</f>
        <v>0</v>
      </c>
      <c r="BC20" s="101">
        <f>SUM(BC9:BC19)</f>
        <v>0</v>
      </c>
      <c r="BD20" s="103">
        <f>SUM(BD9:BD19)</f>
        <v>0</v>
      </c>
    </row>
    <row r="21" spans="1:56" ht="8.1" customHeight="1" thickTop="1" thickBot="1" x14ac:dyDescent="0.3">
      <c r="A21" s="179"/>
      <c r="B21" s="47"/>
      <c r="C21" s="47"/>
      <c r="D21" s="47"/>
      <c r="E21" s="54"/>
      <c r="F21" s="60"/>
      <c r="G21" s="54"/>
      <c r="H21" s="58"/>
      <c r="I21" s="54"/>
      <c r="J21" s="58"/>
      <c r="K21" s="54"/>
      <c r="L21" s="58"/>
      <c r="M21" s="54"/>
      <c r="N21" s="58"/>
      <c r="O21" s="54"/>
      <c r="P21" s="58"/>
      <c r="Q21" s="54"/>
      <c r="R21" s="58"/>
      <c r="S21" s="54"/>
      <c r="T21" s="58"/>
      <c r="U21" s="54"/>
      <c r="V21" s="58"/>
      <c r="W21" s="54"/>
      <c r="X21" s="58"/>
      <c r="Y21" s="54"/>
      <c r="Z21" s="58"/>
      <c r="AA21" s="54"/>
      <c r="AB21" s="58"/>
      <c r="AC21" s="54"/>
      <c r="AD21" s="58"/>
      <c r="AE21" s="54"/>
      <c r="AF21" s="58"/>
      <c r="AG21" s="54"/>
      <c r="AH21" s="58"/>
      <c r="AI21" s="54"/>
      <c r="AJ21" s="58"/>
      <c r="AK21" s="54"/>
      <c r="AL21" s="58"/>
      <c r="AM21" s="54"/>
      <c r="AN21" s="58"/>
      <c r="AO21" s="54"/>
      <c r="AP21" s="58"/>
      <c r="AQ21" s="54"/>
      <c r="AR21" s="58"/>
      <c r="AS21" s="54"/>
      <c r="AT21" s="58"/>
      <c r="AU21" s="54"/>
      <c r="AV21" s="58"/>
      <c r="AW21" s="54"/>
      <c r="AX21" s="58"/>
      <c r="AY21" s="54"/>
      <c r="AZ21" s="58"/>
      <c r="BA21" s="54"/>
      <c r="BB21" s="58"/>
      <c r="BC21" s="54"/>
      <c r="BD21" s="48"/>
    </row>
    <row r="22" spans="1:56" ht="16.5" thickTop="1" thickBot="1" x14ac:dyDescent="0.3">
      <c r="A22" s="180"/>
      <c r="B22" s="197" t="s">
        <v>84</v>
      </c>
      <c r="C22" s="197"/>
      <c r="D22" s="133"/>
      <c r="E22" s="134"/>
      <c r="F22" s="135"/>
      <c r="G22" s="136"/>
      <c r="H22" s="137"/>
      <c r="I22" s="134"/>
      <c r="J22" s="135"/>
      <c r="K22" s="136"/>
      <c r="L22" s="137"/>
      <c r="M22" s="134"/>
      <c r="N22" s="135"/>
      <c r="O22" s="136"/>
      <c r="P22" s="137"/>
      <c r="Q22" s="134"/>
      <c r="R22" s="135"/>
      <c r="S22" s="136"/>
      <c r="T22" s="137"/>
      <c r="U22" s="134"/>
      <c r="V22" s="135"/>
      <c r="W22" s="136"/>
      <c r="X22" s="137"/>
      <c r="Y22" s="134"/>
      <c r="Z22" s="135"/>
      <c r="AA22" s="136"/>
      <c r="AB22" s="137"/>
      <c r="AC22" s="134"/>
      <c r="AD22" s="135"/>
      <c r="AE22" s="136"/>
      <c r="AF22" s="137"/>
      <c r="AG22" s="134"/>
      <c r="AH22" s="135"/>
      <c r="AI22" s="136"/>
      <c r="AJ22" s="137"/>
      <c r="AK22" s="134"/>
      <c r="AL22" s="135"/>
      <c r="AM22" s="136"/>
      <c r="AN22" s="137"/>
      <c r="AO22" s="134"/>
      <c r="AP22" s="135"/>
      <c r="AQ22" s="136"/>
      <c r="AR22" s="137"/>
      <c r="AS22" s="134"/>
      <c r="AT22" s="135"/>
      <c r="AU22" s="136"/>
      <c r="AV22" s="137"/>
      <c r="AW22" s="134"/>
      <c r="AX22" s="135"/>
      <c r="AY22" s="136"/>
      <c r="AZ22" s="137"/>
      <c r="BA22" s="134"/>
      <c r="BB22" s="138">
        <f>IF($C22="$/hr",0,(F22+J22+N22+R22+V22+AT22+Z22+AD22+AH22+AL22+AP22+AX22))</f>
        <v>0</v>
      </c>
      <c r="BC22" s="136"/>
      <c r="BD22" s="139">
        <f>IF($C22="$/hr",0,(H22+L22+P22+T22+X22+AV22+AB22+AF22+AJ22+AN22+AR22+AZ22))</f>
        <v>0</v>
      </c>
    </row>
    <row r="23" spans="1:56" ht="15.75" thickBot="1" x14ac:dyDescent="0.3">
      <c r="A23" s="180"/>
      <c r="B23" s="140" t="s">
        <v>85</v>
      </c>
      <c r="C23" s="140"/>
      <c r="D23" s="141"/>
      <c r="E23" s="142"/>
      <c r="F23" s="143"/>
      <c r="G23" s="144"/>
      <c r="H23" s="145"/>
      <c r="I23" s="142"/>
      <c r="J23" s="143"/>
      <c r="K23" s="144"/>
      <c r="L23" s="145"/>
      <c r="M23" s="142"/>
      <c r="N23" s="143"/>
      <c r="O23" s="144"/>
      <c r="P23" s="145"/>
      <c r="Q23" s="142"/>
      <c r="R23" s="143"/>
      <c r="S23" s="144"/>
      <c r="T23" s="145"/>
      <c r="U23" s="142"/>
      <c r="V23" s="143"/>
      <c r="W23" s="144"/>
      <c r="X23" s="145"/>
      <c r="Y23" s="142"/>
      <c r="Z23" s="143"/>
      <c r="AA23" s="144"/>
      <c r="AB23" s="145"/>
      <c r="AC23" s="142"/>
      <c r="AD23" s="143"/>
      <c r="AE23" s="144"/>
      <c r="AF23" s="145"/>
      <c r="AG23" s="142"/>
      <c r="AH23" s="143"/>
      <c r="AI23" s="144"/>
      <c r="AJ23" s="145"/>
      <c r="AK23" s="142"/>
      <c r="AL23" s="143"/>
      <c r="AM23" s="144"/>
      <c r="AN23" s="145"/>
      <c r="AO23" s="142"/>
      <c r="AP23" s="143"/>
      <c r="AQ23" s="144"/>
      <c r="AR23" s="145"/>
      <c r="AS23" s="142"/>
      <c r="AT23" s="143"/>
      <c r="AU23" s="144"/>
      <c r="AV23" s="145"/>
      <c r="AW23" s="142"/>
      <c r="AX23" s="143"/>
      <c r="AY23" s="144"/>
      <c r="AZ23" s="145"/>
      <c r="BA23" s="142"/>
      <c r="BB23" s="146">
        <f t="shared" ref="BB23:BB29" si="43">IF($C23="$/hr",0,(F23+J23+N23+R23+V23+AT23+Z23+AD23+AH23+AL23+AP23+AX23))</f>
        <v>0</v>
      </c>
      <c r="BC23" s="147"/>
      <c r="BD23" s="148">
        <f t="shared" ref="BD23:BD29" si="44">IF($C23="$/hr",0,(H23+L23+P23+T23+X23+AV23+AB23+AF23+AJ23+AN23+AR23+AZ23))</f>
        <v>0</v>
      </c>
    </row>
    <row r="24" spans="1:56" ht="15.75" thickBot="1" x14ac:dyDescent="0.3">
      <c r="A24" s="177"/>
      <c r="B24" s="140" t="s">
        <v>91</v>
      </c>
      <c r="C24" s="140"/>
      <c r="D24" s="141"/>
      <c r="E24" s="142"/>
      <c r="F24" s="143"/>
      <c r="G24" s="144"/>
      <c r="H24" s="145"/>
      <c r="I24" s="142"/>
      <c r="J24" s="143"/>
      <c r="K24" s="144"/>
      <c r="L24" s="145"/>
      <c r="M24" s="142"/>
      <c r="N24" s="143"/>
      <c r="O24" s="144"/>
      <c r="P24" s="145"/>
      <c r="Q24" s="142"/>
      <c r="R24" s="143"/>
      <c r="S24" s="144"/>
      <c r="T24" s="145"/>
      <c r="U24" s="142"/>
      <c r="V24" s="143"/>
      <c r="W24" s="144"/>
      <c r="X24" s="145"/>
      <c r="Y24" s="142"/>
      <c r="Z24" s="143"/>
      <c r="AA24" s="144"/>
      <c r="AB24" s="145"/>
      <c r="AC24" s="142"/>
      <c r="AD24" s="143"/>
      <c r="AE24" s="144"/>
      <c r="AF24" s="145"/>
      <c r="AG24" s="142"/>
      <c r="AH24" s="143"/>
      <c r="AI24" s="144"/>
      <c r="AJ24" s="145"/>
      <c r="AK24" s="142"/>
      <c r="AL24" s="143"/>
      <c r="AM24" s="144"/>
      <c r="AN24" s="145"/>
      <c r="AO24" s="142"/>
      <c r="AP24" s="143"/>
      <c r="AQ24" s="144"/>
      <c r="AR24" s="145"/>
      <c r="AS24" s="142"/>
      <c r="AT24" s="143"/>
      <c r="AU24" s="144"/>
      <c r="AV24" s="145"/>
      <c r="AW24" s="142"/>
      <c r="AX24" s="143"/>
      <c r="AY24" s="144"/>
      <c r="AZ24" s="145"/>
      <c r="BA24" s="142"/>
      <c r="BB24" s="146">
        <f t="shared" si="43"/>
        <v>0</v>
      </c>
      <c r="BC24" s="147"/>
      <c r="BD24" s="148">
        <f t="shared" si="44"/>
        <v>0</v>
      </c>
    </row>
    <row r="25" spans="1:56" ht="15.75" thickBot="1" x14ac:dyDescent="0.3">
      <c r="A25" s="177"/>
      <c r="B25" s="140" t="s">
        <v>8</v>
      </c>
      <c r="C25" s="140"/>
      <c r="D25" s="141"/>
      <c r="E25" s="142"/>
      <c r="F25" s="143"/>
      <c r="G25" s="144"/>
      <c r="H25" s="145"/>
      <c r="I25" s="142"/>
      <c r="J25" s="143"/>
      <c r="K25" s="144"/>
      <c r="L25" s="145"/>
      <c r="M25" s="142"/>
      <c r="N25" s="143"/>
      <c r="O25" s="144"/>
      <c r="P25" s="145"/>
      <c r="Q25" s="142"/>
      <c r="R25" s="143"/>
      <c r="S25" s="144"/>
      <c r="T25" s="145"/>
      <c r="U25" s="142"/>
      <c r="V25" s="143"/>
      <c r="W25" s="144"/>
      <c r="X25" s="145"/>
      <c r="Y25" s="142"/>
      <c r="Z25" s="143"/>
      <c r="AA25" s="144"/>
      <c r="AB25" s="145"/>
      <c r="AC25" s="142"/>
      <c r="AD25" s="143"/>
      <c r="AE25" s="144"/>
      <c r="AF25" s="145"/>
      <c r="AG25" s="142"/>
      <c r="AH25" s="143"/>
      <c r="AI25" s="144"/>
      <c r="AJ25" s="145"/>
      <c r="AK25" s="142"/>
      <c r="AL25" s="143"/>
      <c r="AM25" s="144"/>
      <c r="AN25" s="145"/>
      <c r="AO25" s="142"/>
      <c r="AP25" s="143"/>
      <c r="AQ25" s="144"/>
      <c r="AR25" s="145"/>
      <c r="AS25" s="142"/>
      <c r="AT25" s="143"/>
      <c r="AU25" s="144"/>
      <c r="AV25" s="145"/>
      <c r="AW25" s="142"/>
      <c r="AX25" s="143"/>
      <c r="AY25" s="144"/>
      <c r="AZ25" s="145"/>
      <c r="BA25" s="142"/>
      <c r="BB25" s="146">
        <f t="shared" si="43"/>
        <v>0</v>
      </c>
      <c r="BC25" s="147"/>
      <c r="BD25" s="148">
        <f t="shared" si="44"/>
        <v>0</v>
      </c>
    </row>
    <row r="26" spans="1:56" ht="15.75" thickBot="1" x14ac:dyDescent="0.3">
      <c r="A26" s="177"/>
      <c r="B26" s="140" t="s">
        <v>86</v>
      </c>
      <c r="C26" s="140"/>
      <c r="D26" s="141"/>
      <c r="E26" s="142"/>
      <c r="F26" s="143"/>
      <c r="G26" s="144"/>
      <c r="H26" s="145"/>
      <c r="I26" s="142"/>
      <c r="J26" s="143"/>
      <c r="K26" s="144"/>
      <c r="L26" s="145"/>
      <c r="M26" s="142"/>
      <c r="N26" s="143"/>
      <c r="O26" s="144"/>
      <c r="P26" s="145"/>
      <c r="Q26" s="142"/>
      <c r="R26" s="143"/>
      <c r="S26" s="144"/>
      <c r="T26" s="145"/>
      <c r="U26" s="142"/>
      <c r="V26" s="143"/>
      <c r="W26" s="144"/>
      <c r="X26" s="145"/>
      <c r="Y26" s="142"/>
      <c r="Z26" s="143"/>
      <c r="AA26" s="144"/>
      <c r="AB26" s="145"/>
      <c r="AC26" s="142"/>
      <c r="AD26" s="143"/>
      <c r="AE26" s="144"/>
      <c r="AF26" s="145"/>
      <c r="AG26" s="142"/>
      <c r="AH26" s="143"/>
      <c r="AI26" s="144"/>
      <c r="AJ26" s="145"/>
      <c r="AK26" s="142"/>
      <c r="AL26" s="143"/>
      <c r="AM26" s="144"/>
      <c r="AN26" s="145"/>
      <c r="AO26" s="142"/>
      <c r="AP26" s="143"/>
      <c r="AQ26" s="144"/>
      <c r="AR26" s="145"/>
      <c r="AS26" s="142"/>
      <c r="AT26" s="143"/>
      <c r="AU26" s="144"/>
      <c r="AV26" s="145"/>
      <c r="AW26" s="142"/>
      <c r="AX26" s="143"/>
      <c r="AY26" s="144"/>
      <c r="AZ26" s="145"/>
      <c r="BA26" s="142"/>
      <c r="BB26" s="146">
        <f t="shared" si="43"/>
        <v>0</v>
      </c>
      <c r="BC26" s="147"/>
      <c r="BD26" s="148">
        <f t="shared" si="44"/>
        <v>0</v>
      </c>
    </row>
    <row r="27" spans="1:56" ht="15.75" thickBot="1" x14ac:dyDescent="0.3">
      <c r="A27" s="177"/>
      <c r="B27" s="140" t="s">
        <v>87</v>
      </c>
      <c r="C27" s="140"/>
      <c r="D27" s="141"/>
      <c r="E27" s="142"/>
      <c r="F27" s="143"/>
      <c r="G27" s="144"/>
      <c r="H27" s="145"/>
      <c r="I27" s="142"/>
      <c r="J27" s="143"/>
      <c r="K27" s="144"/>
      <c r="L27" s="145"/>
      <c r="M27" s="142"/>
      <c r="N27" s="143"/>
      <c r="O27" s="144"/>
      <c r="P27" s="145"/>
      <c r="Q27" s="142"/>
      <c r="R27" s="143"/>
      <c r="S27" s="144"/>
      <c r="T27" s="145"/>
      <c r="U27" s="142"/>
      <c r="V27" s="143"/>
      <c r="W27" s="144"/>
      <c r="X27" s="145"/>
      <c r="Y27" s="142"/>
      <c r="Z27" s="143"/>
      <c r="AA27" s="144"/>
      <c r="AB27" s="145"/>
      <c r="AC27" s="142"/>
      <c r="AD27" s="143"/>
      <c r="AE27" s="144"/>
      <c r="AF27" s="145"/>
      <c r="AG27" s="142"/>
      <c r="AH27" s="143"/>
      <c r="AI27" s="144"/>
      <c r="AJ27" s="145"/>
      <c r="AK27" s="142"/>
      <c r="AL27" s="143"/>
      <c r="AM27" s="144"/>
      <c r="AN27" s="145"/>
      <c r="AO27" s="142"/>
      <c r="AP27" s="143"/>
      <c r="AQ27" s="144"/>
      <c r="AR27" s="145"/>
      <c r="AS27" s="142"/>
      <c r="AT27" s="143"/>
      <c r="AU27" s="144"/>
      <c r="AV27" s="145"/>
      <c r="AW27" s="142"/>
      <c r="AX27" s="143"/>
      <c r="AY27" s="144"/>
      <c r="AZ27" s="145"/>
      <c r="BA27" s="142"/>
      <c r="BB27" s="146">
        <f t="shared" si="43"/>
        <v>0</v>
      </c>
      <c r="BC27" s="147"/>
      <c r="BD27" s="148">
        <f t="shared" si="44"/>
        <v>0</v>
      </c>
    </row>
    <row r="28" spans="1:56" ht="15.75" thickBot="1" x14ac:dyDescent="0.3">
      <c r="A28" s="177"/>
      <c r="B28" s="140" t="s">
        <v>87</v>
      </c>
      <c r="C28" s="140"/>
      <c r="D28" s="141"/>
      <c r="E28" s="142"/>
      <c r="F28" s="143"/>
      <c r="G28" s="144"/>
      <c r="H28" s="145"/>
      <c r="I28" s="142"/>
      <c r="J28" s="143"/>
      <c r="K28" s="144"/>
      <c r="L28" s="145"/>
      <c r="M28" s="142"/>
      <c r="N28" s="143"/>
      <c r="O28" s="144"/>
      <c r="P28" s="145"/>
      <c r="Q28" s="142"/>
      <c r="R28" s="143"/>
      <c r="S28" s="144"/>
      <c r="T28" s="145"/>
      <c r="U28" s="142"/>
      <c r="V28" s="143"/>
      <c r="W28" s="144"/>
      <c r="X28" s="145"/>
      <c r="Y28" s="142"/>
      <c r="Z28" s="143"/>
      <c r="AA28" s="144"/>
      <c r="AB28" s="145"/>
      <c r="AC28" s="142"/>
      <c r="AD28" s="143"/>
      <c r="AE28" s="144"/>
      <c r="AF28" s="145"/>
      <c r="AG28" s="142"/>
      <c r="AH28" s="143"/>
      <c r="AI28" s="144"/>
      <c r="AJ28" s="145"/>
      <c r="AK28" s="142"/>
      <c r="AL28" s="143"/>
      <c r="AM28" s="144"/>
      <c r="AN28" s="145"/>
      <c r="AO28" s="142"/>
      <c r="AP28" s="143"/>
      <c r="AQ28" s="144"/>
      <c r="AR28" s="145"/>
      <c r="AS28" s="142"/>
      <c r="AT28" s="143"/>
      <c r="AU28" s="144"/>
      <c r="AV28" s="145"/>
      <c r="AW28" s="142"/>
      <c r="AX28" s="143"/>
      <c r="AY28" s="144"/>
      <c r="AZ28" s="145"/>
      <c r="BA28" s="142"/>
      <c r="BB28" s="146">
        <f t="shared" si="43"/>
        <v>0</v>
      </c>
      <c r="BC28" s="147"/>
      <c r="BD28" s="148">
        <f t="shared" si="44"/>
        <v>0</v>
      </c>
    </row>
    <row r="29" spans="1:56" ht="15.75" thickBot="1" x14ac:dyDescent="0.3">
      <c r="A29" s="177"/>
      <c r="B29" s="125" t="s">
        <v>87</v>
      </c>
      <c r="C29" s="125"/>
      <c r="D29" s="61"/>
      <c r="E29" s="126"/>
      <c r="F29" s="127"/>
      <c r="G29" s="128"/>
      <c r="H29" s="129"/>
      <c r="I29" s="126"/>
      <c r="J29" s="127"/>
      <c r="K29" s="128"/>
      <c r="L29" s="129"/>
      <c r="M29" s="126"/>
      <c r="N29" s="127"/>
      <c r="O29" s="128"/>
      <c r="P29" s="129"/>
      <c r="Q29" s="126"/>
      <c r="R29" s="127"/>
      <c r="S29" s="128"/>
      <c r="T29" s="129"/>
      <c r="U29" s="126"/>
      <c r="V29" s="127"/>
      <c r="W29" s="128"/>
      <c r="X29" s="129"/>
      <c r="Y29" s="126"/>
      <c r="Z29" s="127"/>
      <c r="AA29" s="128"/>
      <c r="AB29" s="129"/>
      <c r="AC29" s="126"/>
      <c r="AD29" s="127"/>
      <c r="AE29" s="128"/>
      <c r="AF29" s="129"/>
      <c r="AG29" s="126"/>
      <c r="AH29" s="127"/>
      <c r="AI29" s="128"/>
      <c r="AJ29" s="129"/>
      <c r="AK29" s="126"/>
      <c r="AL29" s="127"/>
      <c r="AM29" s="128"/>
      <c r="AN29" s="129"/>
      <c r="AO29" s="126"/>
      <c r="AP29" s="127"/>
      <c r="AQ29" s="128"/>
      <c r="AR29" s="129"/>
      <c r="AS29" s="126"/>
      <c r="AT29" s="127"/>
      <c r="AU29" s="128"/>
      <c r="AV29" s="129"/>
      <c r="AW29" s="126"/>
      <c r="AX29" s="127"/>
      <c r="AY29" s="128"/>
      <c r="AZ29" s="129"/>
      <c r="BA29" s="126"/>
      <c r="BB29" s="130">
        <f t="shared" si="43"/>
        <v>0</v>
      </c>
      <c r="BC29" s="131"/>
      <c r="BD29" s="132">
        <f t="shared" si="44"/>
        <v>0</v>
      </c>
    </row>
    <row r="30" spans="1:56" ht="8.1" customHeight="1" thickTop="1" thickBot="1" x14ac:dyDescent="0.3">
      <c r="A30" s="179"/>
      <c r="B30" s="47"/>
      <c r="C30" s="47"/>
      <c r="D30" s="47"/>
      <c r="E30" s="54"/>
      <c r="F30" s="60"/>
      <c r="G30" s="54"/>
      <c r="H30" s="58"/>
      <c r="I30" s="54"/>
      <c r="J30" s="58"/>
      <c r="K30" s="54"/>
      <c r="L30" s="58"/>
      <c r="M30" s="54"/>
      <c r="N30" s="58"/>
      <c r="O30" s="54"/>
      <c r="P30" s="58"/>
      <c r="Q30" s="54"/>
      <c r="R30" s="58"/>
      <c r="S30" s="54"/>
      <c r="T30" s="58"/>
      <c r="U30" s="54"/>
      <c r="V30" s="58"/>
      <c r="W30" s="54"/>
      <c r="X30" s="58"/>
      <c r="Y30" s="54"/>
      <c r="Z30" s="58"/>
      <c r="AA30" s="54"/>
      <c r="AB30" s="58"/>
      <c r="AC30" s="54"/>
      <c r="AD30" s="58"/>
      <c r="AE30" s="54"/>
      <c r="AF30" s="58"/>
      <c r="AG30" s="54"/>
      <c r="AH30" s="58"/>
      <c r="AI30" s="54"/>
      <c r="AJ30" s="58"/>
      <c r="AK30" s="54"/>
      <c r="AL30" s="58"/>
      <c r="AM30" s="54"/>
      <c r="AN30" s="58"/>
      <c r="AO30" s="54"/>
      <c r="AP30" s="58"/>
      <c r="AQ30" s="54"/>
      <c r="AR30" s="58"/>
      <c r="AS30" s="54"/>
      <c r="AT30" s="58"/>
      <c r="AU30" s="54"/>
      <c r="AV30" s="58"/>
      <c r="AW30" s="54"/>
      <c r="AX30" s="58"/>
      <c r="AY30" s="54"/>
      <c r="AZ30" s="58"/>
      <c r="BA30" s="54"/>
      <c r="BB30" s="58"/>
      <c r="BC30" s="54"/>
      <c r="BD30" s="48"/>
    </row>
    <row r="31" spans="1:56" ht="16.5" thickTop="1" thickBot="1" x14ac:dyDescent="0.3">
      <c r="A31" s="179"/>
      <c r="B31" s="65"/>
      <c r="C31" s="65"/>
      <c r="D31" s="65" t="s">
        <v>82</v>
      </c>
      <c r="E31" s="83"/>
      <c r="F31" s="42">
        <f>F20+(SUM(F22:F29))</f>
        <v>0</v>
      </c>
      <c r="G31" s="84"/>
      <c r="H31" s="43">
        <f>H20+(SUM(H22:H29))</f>
        <v>0</v>
      </c>
      <c r="I31" s="83"/>
      <c r="J31" s="42">
        <f>J20+(SUM(J22:J29))</f>
        <v>0</v>
      </c>
      <c r="K31" s="84"/>
      <c r="L31" s="43">
        <f>L20+(SUM(L22:L29))</f>
        <v>0</v>
      </c>
      <c r="M31" s="83"/>
      <c r="N31" s="42">
        <f>N20+(SUM(N22:N29))</f>
        <v>0</v>
      </c>
      <c r="O31" s="84"/>
      <c r="P31" s="43">
        <f>P20+(SUM(P22:P29))</f>
        <v>0</v>
      </c>
      <c r="Q31" s="83"/>
      <c r="R31" s="42">
        <f>R20+(SUM(R22:R29))</f>
        <v>0</v>
      </c>
      <c r="S31" s="84"/>
      <c r="T31" s="43">
        <f>T20+(SUM(T22:T29))</f>
        <v>0</v>
      </c>
      <c r="U31" s="83"/>
      <c r="V31" s="42">
        <f>V20+(SUM(V22:V29))</f>
        <v>0</v>
      </c>
      <c r="W31" s="84"/>
      <c r="X31" s="43">
        <f>X20+(SUM(X22:X29))</f>
        <v>0</v>
      </c>
      <c r="Y31" s="83"/>
      <c r="Z31" s="42">
        <f>Z20+(SUM(Z22:Z29))</f>
        <v>0</v>
      </c>
      <c r="AA31" s="84"/>
      <c r="AB31" s="43">
        <f>AB20+(SUM(AB22:AB29))</f>
        <v>0</v>
      </c>
      <c r="AC31" s="83"/>
      <c r="AD31" s="42">
        <f>AD20+(SUM(AD22:AD29))</f>
        <v>0</v>
      </c>
      <c r="AE31" s="84"/>
      <c r="AF31" s="43">
        <f>AF20+(SUM(AF22:AF29))</f>
        <v>0</v>
      </c>
      <c r="AG31" s="83"/>
      <c r="AH31" s="42">
        <f>AH20+(SUM(AH22:AH29))</f>
        <v>0</v>
      </c>
      <c r="AI31" s="84"/>
      <c r="AJ31" s="43">
        <f>AJ20+(SUM(AJ22:AJ29))</f>
        <v>0</v>
      </c>
      <c r="AK31" s="83"/>
      <c r="AL31" s="42">
        <f>AL20+(SUM(AL22:AL29))</f>
        <v>0</v>
      </c>
      <c r="AM31" s="84"/>
      <c r="AN31" s="43">
        <f>AN20+(SUM(AN22:AN29))</f>
        <v>0</v>
      </c>
      <c r="AO31" s="83"/>
      <c r="AP31" s="42">
        <f>AP20+(SUM(AP22:AP29))</f>
        <v>0</v>
      </c>
      <c r="AQ31" s="84"/>
      <c r="AR31" s="43">
        <f>AR20+(SUM(AR22:AR29))</f>
        <v>0</v>
      </c>
      <c r="AS31" s="83"/>
      <c r="AT31" s="42">
        <f>AT20+(SUM(AT22:AT29))</f>
        <v>0</v>
      </c>
      <c r="AU31" s="84"/>
      <c r="AV31" s="43">
        <f>AV20+(SUM(AV22:AV29))</f>
        <v>0</v>
      </c>
      <c r="AW31" s="83"/>
      <c r="AX31" s="42">
        <f>AX20+(SUM(AX22:AX29))</f>
        <v>0</v>
      </c>
      <c r="AY31" s="84"/>
      <c r="AZ31" s="43">
        <f>AZ20+(SUM(AZ22:AZ29))</f>
        <v>0</v>
      </c>
      <c r="BA31" s="83"/>
      <c r="BB31" s="42">
        <f>BB20+(SUM(BB22:BB29))</f>
        <v>0</v>
      </c>
      <c r="BC31" s="84"/>
      <c r="BD31" s="43">
        <f>BD20+(SUM(BD22:BD29))</f>
        <v>0</v>
      </c>
    </row>
    <row r="32" spans="1:56" ht="15.75" customHeight="1" thickTop="1" thickBot="1" x14ac:dyDescent="0.3">
      <c r="A32" s="179"/>
      <c r="B32" s="49"/>
      <c r="C32" s="49"/>
      <c r="D32" s="49"/>
      <c r="E32" s="52"/>
      <c r="F32" s="53"/>
      <c r="G32" s="52"/>
      <c r="H32" s="51"/>
      <c r="I32" s="52"/>
      <c r="J32" s="51"/>
      <c r="K32" s="52"/>
      <c r="L32" s="51"/>
      <c r="M32" s="52"/>
      <c r="N32" s="51"/>
      <c r="O32" s="52"/>
      <c r="P32" s="51"/>
      <c r="Q32" s="52"/>
      <c r="R32" s="51"/>
      <c r="S32" s="52"/>
      <c r="T32" s="51"/>
      <c r="U32" s="52"/>
      <c r="V32" s="51"/>
      <c r="W32" s="52"/>
      <c r="X32" s="51"/>
      <c r="Y32" s="52"/>
      <c r="Z32" s="51"/>
      <c r="AA32" s="52"/>
      <c r="AB32" s="51"/>
      <c r="AC32" s="52"/>
      <c r="AD32" s="51"/>
      <c r="AE32" s="52"/>
      <c r="AF32" s="51"/>
      <c r="AG32" s="52"/>
      <c r="AH32" s="51"/>
      <c r="AI32" s="52"/>
      <c r="AJ32" s="51"/>
      <c r="AK32" s="52"/>
      <c r="AL32" s="51"/>
      <c r="AM32" s="52"/>
      <c r="AN32" s="51"/>
      <c r="AO32" s="52"/>
      <c r="AP32" s="51"/>
      <c r="AQ32" s="52"/>
      <c r="AR32" s="51"/>
      <c r="AS32" s="52"/>
      <c r="AT32" s="51"/>
      <c r="AU32" s="52"/>
      <c r="AV32" s="51"/>
      <c r="AW32" s="52"/>
      <c r="AX32" s="51"/>
      <c r="AY32" s="52"/>
      <c r="AZ32" s="51"/>
      <c r="BA32" s="52"/>
      <c r="BB32" s="51"/>
      <c r="BC32" s="52"/>
      <c r="BD32" s="50"/>
    </row>
    <row r="33" spans="1:56" ht="15.75" customHeight="1" thickTop="1" x14ac:dyDescent="0.25">
      <c r="A33" s="177"/>
      <c r="B33" s="205" t="s">
        <v>9</v>
      </c>
      <c r="C33" s="205"/>
      <c r="D33" s="72"/>
      <c r="E33" s="73" t="s">
        <v>45</v>
      </c>
      <c r="F33" s="74" t="s">
        <v>29</v>
      </c>
      <c r="G33" s="75" t="s">
        <v>46</v>
      </c>
      <c r="H33" s="76" t="s">
        <v>30</v>
      </c>
      <c r="I33" s="77" t="s">
        <v>45</v>
      </c>
      <c r="J33" s="78" t="s">
        <v>29</v>
      </c>
      <c r="K33" s="75" t="s">
        <v>46</v>
      </c>
      <c r="L33" s="76" t="s">
        <v>30</v>
      </c>
      <c r="M33" s="77" t="s">
        <v>45</v>
      </c>
      <c r="N33" s="78" t="s">
        <v>29</v>
      </c>
      <c r="O33" s="75" t="s">
        <v>46</v>
      </c>
      <c r="P33" s="76" t="s">
        <v>30</v>
      </c>
      <c r="Q33" s="77" t="s">
        <v>45</v>
      </c>
      <c r="R33" s="78" t="s">
        <v>29</v>
      </c>
      <c r="S33" s="75" t="s">
        <v>46</v>
      </c>
      <c r="T33" s="76" t="s">
        <v>30</v>
      </c>
      <c r="U33" s="77" t="s">
        <v>45</v>
      </c>
      <c r="V33" s="78" t="s">
        <v>29</v>
      </c>
      <c r="W33" s="75" t="s">
        <v>46</v>
      </c>
      <c r="X33" s="76" t="s">
        <v>30</v>
      </c>
      <c r="Y33" s="77" t="s">
        <v>45</v>
      </c>
      <c r="Z33" s="78" t="s">
        <v>29</v>
      </c>
      <c r="AA33" s="75" t="s">
        <v>46</v>
      </c>
      <c r="AB33" s="76" t="s">
        <v>30</v>
      </c>
      <c r="AC33" s="77" t="s">
        <v>45</v>
      </c>
      <c r="AD33" s="78" t="s">
        <v>29</v>
      </c>
      <c r="AE33" s="75" t="s">
        <v>46</v>
      </c>
      <c r="AF33" s="76" t="s">
        <v>30</v>
      </c>
      <c r="AG33" s="77" t="s">
        <v>45</v>
      </c>
      <c r="AH33" s="78" t="s">
        <v>29</v>
      </c>
      <c r="AI33" s="75" t="s">
        <v>46</v>
      </c>
      <c r="AJ33" s="76" t="s">
        <v>30</v>
      </c>
      <c r="AK33" s="77" t="s">
        <v>45</v>
      </c>
      <c r="AL33" s="78" t="s">
        <v>29</v>
      </c>
      <c r="AM33" s="75" t="s">
        <v>46</v>
      </c>
      <c r="AN33" s="76" t="s">
        <v>30</v>
      </c>
      <c r="AO33" s="77" t="s">
        <v>45</v>
      </c>
      <c r="AP33" s="78" t="s">
        <v>29</v>
      </c>
      <c r="AQ33" s="75" t="s">
        <v>46</v>
      </c>
      <c r="AR33" s="76" t="s">
        <v>30</v>
      </c>
      <c r="AS33" s="77" t="s">
        <v>45</v>
      </c>
      <c r="AT33" s="78" t="s">
        <v>29</v>
      </c>
      <c r="AU33" s="75" t="s">
        <v>46</v>
      </c>
      <c r="AV33" s="76" t="s">
        <v>30</v>
      </c>
      <c r="AW33" s="77" t="s">
        <v>45</v>
      </c>
      <c r="AX33" s="78" t="s">
        <v>29</v>
      </c>
      <c r="AY33" s="75" t="s">
        <v>46</v>
      </c>
      <c r="AZ33" s="79" t="s">
        <v>30</v>
      </c>
      <c r="BA33" s="80" t="s">
        <v>45</v>
      </c>
      <c r="BB33" s="81" t="s">
        <v>29</v>
      </c>
      <c r="BC33" s="82" t="s">
        <v>46</v>
      </c>
      <c r="BD33" s="76" t="s">
        <v>30</v>
      </c>
    </row>
    <row r="34" spans="1:56" x14ac:dyDescent="0.25">
      <c r="A34" s="178"/>
      <c r="B34" s="172" t="s">
        <v>15</v>
      </c>
      <c r="C34" s="17" t="s">
        <v>12</v>
      </c>
      <c r="D34" s="7">
        <f>IF((BA$54=0),0,(BA34+BC34)/BA$54)</f>
        <v>0</v>
      </c>
      <c r="E34" s="9"/>
      <c r="F34" s="19">
        <f>IF($C34="$/hr",0,($C34*E34))</f>
        <v>0</v>
      </c>
      <c r="G34" s="20"/>
      <c r="H34" s="21">
        <f>IF($C34="$/hr",0,($C34*G34))</f>
        <v>0</v>
      </c>
      <c r="I34" s="9"/>
      <c r="J34" s="19">
        <f>IF($C34="$/hr",0,($C34*I34))</f>
        <v>0</v>
      </c>
      <c r="K34" s="20"/>
      <c r="L34" s="21">
        <f>IF($C34="$/hr",0,($C34*K34))</f>
        <v>0</v>
      </c>
      <c r="M34" s="9"/>
      <c r="N34" s="19">
        <f>IF($C34="$/hr",0,($C34*M34))</f>
        <v>0</v>
      </c>
      <c r="O34" s="20"/>
      <c r="P34" s="21">
        <f>IF($C34="$/hr",0,($C34*O34))</f>
        <v>0</v>
      </c>
      <c r="Q34" s="9"/>
      <c r="R34" s="19">
        <f>IF($C34="$/hr",0,($C34*Q34))</f>
        <v>0</v>
      </c>
      <c r="S34" s="20"/>
      <c r="T34" s="21">
        <f>IF($C34="$/hr",0,($C34*S34))</f>
        <v>0</v>
      </c>
      <c r="U34" s="9"/>
      <c r="V34" s="19">
        <f>IF($C34="$/hr",0,($C34*U34))</f>
        <v>0</v>
      </c>
      <c r="W34" s="20"/>
      <c r="X34" s="21">
        <f>IF($C34="$/hr",0,($C34*W34))</f>
        <v>0</v>
      </c>
      <c r="Y34" s="9"/>
      <c r="Z34" s="19">
        <f>IF($C34="$/hr",0,($C34*Y34))</f>
        <v>0</v>
      </c>
      <c r="AA34" s="20"/>
      <c r="AB34" s="21">
        <f>IF($C34="$/hr",0,($C34*AA34))</f>
        <v>0</v>
      </c>
      <c r="AC34" s="9"/>
      <c r="AD34" s="19">
        <f>IF($C34="$/hr",0,($C34*AC34))</f>
        <v>0</v>
      </c>
      <c r="AE34" s="20"/>
      <c r="AF34" s="21">
        <f>IF($C34="$/hr",0,($C34*AE34))</f>
        <v>0</v>
      </c>
      <c r="AG34" s="9"/>
      <c r="AH34" s="19">
        <f>IF($C34="$/hr",0,($C34*AG34))</f>
        <v>0</v>
      </c>
      <c r="AI34" s="20"/>
      <c r="AJ34" s="21">
        <f>IF($C34="$/hr",0,($C34*AI34))</f>
        <v>0</v>
      </c>
      <c r="AK34" s="9"/>
      <c r="AL34" s="19">
        <f>IF($C34="$/hr",0,($C34*AK34))</f>
        <v>0</v>
      </c>
      <c r="AM34" s="20"/>
      <c r="AN34" s="21">
        <f>IF($C34="$/hr",0,($C34*AM34))</f>
        <v>0</v>
      </c>
      <c r="AO34" s="9"/>
      <c r="AP34" s="19">
        <f>IF($C34="$/hr",0,($C34*AO34))</f>
        <v>0</v>
      </c>
      <c r="AQ34" s="20"/>
      <c r="AR34" s="21">
        <f>IF($C34="$/hr",0,($C34*AQ34))</f>
        <v>0</v>
      </c>
      <c r="AS34" s="9"/>
      <c r="AT34" s="19">
        <f>IF($C34="$/hr",0,($C34*AS34))</f>
        <v>0</v>
      </c>
      <c r="AU34" s="20"/>
      <c r="AV34" s="21">
        <f>IF($C34="$/hr",0,($C34*AU34))</f>
        <v>0</v>
      </c>
      <c r="AW34" s="9"/>
      <c r="AX34" s="19">
        <f>IF($C34="$/hr",0,($C34*AW34))</f>
        <v>0</v>
      </c>
      <c r="AY34" s="20"/>
      <c r="AZ34" s="21">
        <f>IF($C34="$/hr",0,($C34*AY34))</f>
        <v>0</v>
      </c>
      <c r="BA34" s="12">
        <f>(E34+I34+M34+Q34+U34+AS34+Y34+AC34+AG34+AK34+AO34+AW34)</f>
        <v>0</v>
      </c>
      <c r="BB34" s="4">
        <f t="shared" ref="BB34:BB49" si="45">IF($C34="$/hr",0,(F34+J34+N34+R34+V34+AT34+Z34+AD34+AH34+AL34+AP34+AX34))</f>
        <v>0</v>
      </c>
      <c r="BC34" s="15">
        <f>(G34+K34+O34+S34+W34+AU34+AA34+AE34+AI34+AM34+AQ34+AY34)</f>
        <v>0</v>
      </c>
      <c r="BD34" s="2">
        <f>IF($C34="$/hr",0,(H34+L34+P34+T34+X34+AV34+AB34+AF34+AJ34+AN34+AR34+AZ34))</f>
        <v>0</v>
      </c>
    </row>
    <row r="35" spans="1:56" x14ac:dyDescent="0.25">
      <c r="A35" s="178"/>
      <c r="B35" s="172" t="s">
        <v>16</v>
      </c>
      <c r="C35" s="18"/>
      <c r="D35" s="8"/>
      <c r="E35" s="22"/>
      <c r="F35" s="24"/>
      <c r="G35" s="25"/>
      <c r="H35" s="23"/>
      <c r="I35" s="11"/>
      <c r="J35" s="24"/>
      <c r="K35" s="25"/>
      <c r="L35" s="23"/>
      <c r="M35" s="22"/>
      <c r="N35" s="24"/>
      <c r="O35" s="25"/>
      <c r="P35" s="23"/>
      <c r="Q35" s="22"/>
      <c r="R35" s="24"/>
      <c r="S35" s="25"/>
      <c r="T35" s="23"/>
      <c r="U35" s="22"/>
      <c r="V35" s="24"/>
      <c r="W35" s="25"/>
      <c r="X35" s="23"/>
      <c r="Y35" s="22"/>
      <c r="Z35" s="24"/>
      <c r="AA35" s="25"/>
      <c r="AB35" s="23"/>
      <c r="AC35" s="22"/>
      <c r="AD35" s="24"/>
      <c r="AE35" s="25"/>
      <c r="AF35" s="23"/>
      <c r="AG35" s="22"/>
      <c r="AH35" s="24"/>
      <c r="AI35" s="25"/>
      <c r="AJ35" s="23"/>
      <c r="AK35" s="22"/>
      <c r="AL35" s="24"/>
      <c r="AM35" s="25"/>
      <c r="AN35" s="23"/>
      <c r="AO35" s="22"/>
      <c r="AP35" s="24"/>
      <c r="AQ35" s="25"/>
      <c r="AR35" s="23"/>
      <c r="AS35" s="22"/>
      <c r="AT35" s="24"/>
      <c r="AU35" s="25"/>
      <c r="AV35" s="23"/>
      <c r="AW35" s="22"/>
      <c r="AX35" s="24"/>
      <c r="AY35" s="25"/>
      <c r="AZ35" s="23"/>
      <c r="BA35" s="13"/>
      <c r="BB35" s="4">
        <f t="shared" si="45"/>
        <v>0</v>
      </c>
      <c r="BC35" s="16"/>
      <c r="BD35" s="2">
        <f t="shared" ref="BD35:BD49" si="46">IF($C35="$/hr",0,(H35+L35+P35+T35+X35+AV35+AB35+AF35+AJ35+AN35+AR35+AZ35))</f>
        <v>0</v>
      </c>
    </row>
    <row r="36" spans="1:56" x14ac:dyDescent="0.25">
      <c r="A36" s="178"/>
      <c r="B36" s="172" t="s">
        <v>17</v>
      </c>
      <c r="C36" s="18"/>
      <c r="D36" s="8"/>
      <c r="E36" s="22"/>
      <c r="F36" s="24"/>
      <c r="G36" s="25"/>
      <c r="H36" s="23"/>
      <c r="I36" s="11"/>
      <c r="J36" s="24"/>
      <c r="K36" s="25"/>
      <c r="L36" s="23"/>
      <c r="M36" s="22"/>
      <c r="N36" s="24"/>
      <c r="O36" s="25"/>
      <c r="P36" s="23"/>
      <c r="Q36" s="22"/>
      <c r="R36" s="24"/>
      <c r="S36" s="25"/>
      <c r="T36" s="23"/>
      <c r="U36" s="22"/>
      <c r="V36" s="24"/>
      <c r="W36" s="25"/>
      <c r="X36" s="23"/>
      <c r="Y36" s="22"/>
      <c r="Z36" s="24"/>
      <c r="AA36" s="25"/>
      <c r="AB36" s="23"/>
      <c r="AC36" s="22"/>
      <c r="AD36" s="24"/>
      <c r="AE36" s="25"/>
      <c r="AF36" s="23"/>
      <c r="AG36" s="22"/>
      <c r="AH36" s="24"/>
      <c r="AI36" s="25"/>
      <c r="AJ36" s="23"/>
      <c r="AK36" s="22"/>
      <c r="AL36" s="24"/>
      <c r="AM36" s="25"/>
      <c r="AN36" s="23"/>
      <c r="AO36" s="22"/>
      <c r="AP36" s="24"/>
      <c r="AQ36" s="25"/>
      <c r="AR36" s="23"/>
      <c r="AS36" s="22"/>
      <c r="AT36" s="24"/>
      <c r="AU36" s="25"/>
      <c r="AV36" s="23"/>
      <c r="AW36" s="22"/>
      <c r="AX36" s="24"/>
      <c r="AY36" s="25"/>
      <c r="AZ36" s="23"/>
      <c r="BA36" s="13"/>
      <c r="BB36" s="4">
        <f t="shared" si="45"/>
        <v>0</v>
      </c>
      <c r="BC36" s="16"/>
      <c r="BD36" s="2">
        <f t="shared" si="46"/>
        <v>0</v>
      </c>
    </row>
    <row r="37" spans="1:56" x14ac:dyDescent="0.25">
      <c r="A37" s="178"/>
      <c r="B37" s="172" t="s">
        <v>60</v>
      </c>
      <c r="C37" s="18"/>
      <c r="D37" s="8"/>
      <c r="E37" s="22"/>
      <c r="F37" s="24"/>
      <c r="G37" s="25"/>
      <c r="H37" s="23"/>
      <c r="I37" s="11"/>
      <c r="J37" s="24"/>
      <c r="K37" s="25"/>
      <c r="L37" s="23"/>
      <c r="M37" s="22"/>
      <c r="N37" s="24"/>
      <c r="O37" s="25"/>
      <c r="P37" s="23"/>
      <c r="Q37" s="22"/>
      <c r="R37" s="24"/>
      <c r="S37" s="25"/>
      <c r="T37" s="23"/>
      <c r="U37" s="22"/>
      <c r="V37" s="24"/>
      <c r="W37" s="25"/>
      <c r="X37" s="23"/>
      <c r="Y37" s="22"/>
      <c r="Z37" s="24"/>
      <c r="AA37" s="25"/>
      <c r="AB37" s="23"/>
      <c r="AC37" s="22"/>
      <c r="AD37" s="24"/>
      <c r="AE37" s="25"/>
      <c r="AF37" s="23"/>
      <c r="AG37" s="22"/>
      <c r="AH37" s="24"/>
      <c r="AI37" s="25"/>
      <c r="AJ37" s="23"/>
      <c r="AK37" s="22"/>
      <c r="AL37" s="24"/>
      <c r="AM37" s="25"/>
      <c r="AN37" s="23"/>
      <c r="AO37" s="22"/>
      <c r="AP37" s="24"/>
      <c r="AQ37" s="25"/>
      <c r="AR37" s="23"/>
      <c r="AS37" s="22"/>
      <c r="AT37" s="24"/>
      <c r="AU37" s="25"/>
      <c r="AV37" s="23"/>
      <c r="AW37" s="22"/>
      <c r="AX37" s="24"/>
      <c r="AY37" s="25"/>
      <c r="AZ37" s="23"/>
      <c r="BA37" s="13"/>
      <c r="BB37" s="4">
        <f t="shared" si="45"/>
        <v>0</v>
      </c>
      <c r="BC37" s="16"/>
      <c r="BD37" s="2">
        <f t="shared" si="46"/>
        <v>0</v>
      </c>
    </row>
    <row r="38" spans="1:56" x14ac:dyDescent="0.25">
      <c r="A38" s="178"/>
      <c r="B38" s="172" t="s">
        <v>18</v>
      </c>
      <c r="C38" s="17" t="s">
        <v>12</v>
      </c>
      <c r="D38" s="7">
        <f>IF((BA$54=0),0,(BA38+BC38)/BA$54)</f>
        <v>0</v>
      </c>
      <c r="E38" s="9"/>
      <c r="F38" s="19">
        <f>IF($C38="$/hr",0,($C38*E38))</f>
        <v>0</v>
      </c>
      <c r="G38" s="20"/>
      <c r="H38" s="21">
        <f>IF($C38="$/hr",0,($C38*G38))</f>
        <v>0</v>
      </c>
      <c r="I38" s="9"/>
      <c r="J38" s="19">
        <f>IF($C38="$/hr",0,($C38*I38))</f>
        <v>0</v>
      </c>
      <c r="K38" s="20"/>
      <c r="L38" s="21">
        <f>IF($C38="$/hr",0,($C38*K38))</f>
        <v>0</v>
      </c>
      <c r="M38" s="9"/>
      <c r="N38" s="19">
        <f>IF($C38="$/hr",0,($C38*M38))</f>
        <v>0</v>
      </c>
      <c r="O38" s="20"/>
      <c r="P38" s="21">
        <f>IF($C38="$/hr",0,($C38*O38))</f>
        <v>0</v>
      </c>
      <c r="Q38" s="9"/>
      <c r="R38" s="19">
        <f>IF($C38="$/hr",0,($C38*Q38))</f>
        <v>0</v>
      </c>
      <c r="S38" s="20"/>
      <c r="T38" s="21">
        <f>IF($C38="$/hr",0,($C38*S38))</f>
        <v>0</v>
      </c>
      <c r="U38" s="9"/>
      <c r="V38" s="19">
        <f>IF($C38="$/hr",0,($C38*U38))</f>
        <v>0</v>
      </c>
      <c r="W38" s="20"/>
      <c r="X38" s="21">
        <f>IF($C38="$/hr",0,($C38*W38))</f>
        <v>0</v>
      </c>
      <c r="Y38" s="9"/>
      <c r="Z38" s="19">
        <f>IF($C38="$/hr",0,($C38*Y38))</f>
        <v>0</v>
      </c>
      <c r="AA38" s="20"/>
      <c r="AB38" s="21">
        <f>IF($C38="$/hr",0,($C38*AA38))</f>
        <v>0</v>
      </c>
      <c r="AC38" s="9"/>
      <c r="AD38" s="19">
        <f>IF($C38="$/hr",0,($C38*AC38))</f>
        <v>0</v>
      </c>
      <c r="AE38" s="20"/>
      <c r="AF38" s="21">
        <f>IF($C38="$/hr",0,($C38*AE38))</f>
        <v>0</v>
      </c>
      <c r="AG38" s="9"/>
      <c r="AH38" s="19">
        <f>IF($C38="$/hr",0,($C38*AG38))</f>
        <v>0</v>
      </c>
      <c r="AI38" s="20"/>
      <c r="AJ38" s="21">
        <f>IF($C38="$/hr",0,($C38*AI38))</f>
        <v>0</v>
      </c>
      <c r="AK38" s="9"/>
      <c r="AL38" s="19">
        <f>IF($C38="$/hr",0,($C38*AK38))</f>
        <v>0</v>
      </c>
      <c r="AM38" s="20"/>
      <c r="AN38" s="21">
        <f>IF($C38="$/hr",0,($C38*AM38))</f>
        <v>0</v>
      </c>
      <c r="AO38" s="9"/>
      <c r="AP38" s="19">
        <f>IF($C38="$/hr",0,($C38*AO38))</f>
        <v>0</v>
      </c>
      <c r="AQ38" s="20"/>
      <c r="AR38" s="21">
        <f>IF($C38="$/hr",0,($C38*AQ38))</f>
        <v>0</v>
      </c>
      <c r="AS38" s="9"/>
      <c r="AT38" s="19">
        <f>IF($C38="$/hr",0,($C38*AS38))</f>
        <v>0</v>
      </c>
      <c r="AU38" s="20"/>
      <c r="AV38" s="21">
        <f>IF($C38="$/hr",0,($C38*AU38))</f>
        <v>0</v>
      </c>
      <c r="AW38" s="9"/>
      <c r="AX38" s="19">
        <f>IF($C38="$/hr",0,($C38*AW38))</f>
        <v>0</v>
      </c>
      <c r="AY38" s="20"/>
      <c r="AZ38" s="21">
        <f>IF($C38="$/hr",0,($C38*AY38))</f>
        <v>0</v>
      </c>
      <c r="BA38" s="12">
        <f>(E38+I38+M38+Q38+U38+AS38+Y38+AC38+AG38+AK38+AO38+AW38)</f>
        <v>0</v>
      </c>
      <c r="BB38" s="4">
        <f t="shared" si="45"/>
        <v>0</v>
      </c>
      <c r="BC38" s="15">
        <f>(G38+K38+O38+S38+W38+AU38+AA38+AE38+AI38+AM38+AQ38+AY38)</f>
        <v>0</v>
      </c>
      <c r="BD38" s="2">
        <f t="shared" si="46"/>
        <v>0</v>
      </c>
    </row>
    <row r="39" spans="1:56" x14ac:dyDescent="0.25">
      <c r="A39" s="178"/>
      <c r="B39" s="172" t="s">
        <v>19</v>
      </c>
      <c r="C39" s="18"/>
      <c r="D39" s="8"/>
      <c r="E39" s="22"/>
      <c r="F39" s="24"/>
      <c r="G39" s="25"/>
      <c r="H39" s="23"/>
      <c r="I39" s="22"/>
      <c r="J39" s="24"/>
      <c r="K39" s="25"/>
      <c r="L39" s="23"/>
      <c r="M39" s="22"/>
      <c r="N39" s="24"/>
      <c r="O39" s="25"/>
      <c r="P39" s="23"/>
      <c r="Q39" s="22"/>
      <c r="R39" s="24"/>
      <c r="S39" s="25"/>
      <c r="T39" s="23"/>
      <c r="U39" s="22"/>
      <c r="V39" s="24"/>
      <c r="W39" s="25"/>
      <c r="X39" s="23"/>
      <c r="Y39" s="22"/>
      <c r="Z39" s="24"/>
      <c r="AA39" s="25"/>
      <c r="AB39" s="23"/>
      <c r="AC39" s="22"/>
      <c r="AD39" s="24"/>
      <c r="AE39" s="25"/>
      <c r="AF39" s="23"/>
      <c r="AG39" s="22"/>
      <c r="AH39" s="24"/>
      <c r="AI39" s="25"/>
      <c r="AJ39" s="23"/>
      <c r="AK39" s="22"/>
      <c r="AL39" s="24"/>
      <c r="AM39" s="25"/>
      <c r="AN39" s="23"/>
      <c r="AO39" s="22"/>
      <c r="AP39" s="24"/>
      <c r="AQ39" s="25"/>
      <c r="AR39" s="23"/>
      <c r="AS39" s="22"/>
      <c r="AT39" s="24"/>
      <c r="AU39" s="25"/>
      <c r="AV39" s="23"/>
      <c r="AW39" s="22"/>
      <c r="AX39" s="24"/>
      <c r="AY39" s="25"/>
      <c r="AZ39" s="23"/>
      <c r="BA39" s="13"/>
      <c r="BB39" s="4">
        <f t="shared" si="45"/>
        <v>0</v>
      </c>
      <c r="BC39" s="16"/>
      <c r="BD39" s="2">
        <f t="shared" si="46"/>
        <v>0</v>
      </c>
    </row>
    <row r="40" spans="1:56" x14ac:dyDescent="0.25">
      <c r="A40" s="178"/>
      <c r="B40" s="172" t="s">
        <v>20</v>
      </c>
      <c r="C40" s="18"/>
      <c r="D40" s="8"/>
      <c r="E40" s="22"/>
      <c r="F40" s="24"/>
      <c r="G40" s="25"/>
      <c r="H40" s="23"/>
      <c r="I40" s="22"/>
      <c r="J40" s="24"/>
      <c r="K40" s="25"/>
      <c r="L40" s="23"/>
      <c r="M40" s="22"/>
      <c r="N40" s="24"/>
      <c r="O40" s="25"/>
      <c r="P40" s="23"/>
      <c r="Q40" s="22"/>
      <c r="R40" s="24"/>
      <c r="S40" s="25"/>
      <c r="T40" s="23"/>
      <c r="U40" s="22"/>
      <c r="V40" s="24"/>
      <c r="W40" s="25"/>
      <c r="X40" s="23"/>
      <c r="Y40" s="22"/>
      <c r="Z40" s="24"/>
      <c r="AA40" s="25"/>
      <c r="AB40" s="23"/>
      <c r="AC40" s="22"/>
      <c r="AD40" s="24"/>
      <c r="AE40" s="25"/>
      <c r="AF40" s="23"/>
      <c r="AG40" s="22"/>
      <c r="AH40" s="24"/>
      <c r="AI40" s="25"/>
      <c r="AJ40" s="23"/>
      <c r="AK40" s="22"/>
      <c r="AL40" s="24"/>
      <c r="AM40" s="25"/>
      <c r="AN40" s="23"/>
      <c r="AO40" s="22"/>
      <c r="AP40" s="24"/>
      <c r="AQ40" s="25"/>
      <c r="AR40" s="23"/>
      <c r="AS40" s="22"/>
      <c r="AT40" s="24"/>
      <c r="AU40" s="25"/>
      <c r="AV40" s="23"/>
      <c r="AW40" s="22"/>
      <c r="AX40" s="24"/>
      <c r="AY40" s="25"/>
      <c r="AZ40" s="23"/>
      <c r="BA40" s="13"/>
      <c r="BB40" s="4">
        <f t="shared" si="45"/>
        <v>0</v>
      </c>
      <c r="BC40" s="16"/>
      <c r="BD40" s="2">
        <f t="shared" si="46"/>
        <v>0</v>
      </c>
    </row>
    <row r="41" spans="1:56" x14ac:dyDescent="0.25">
      <c r="A41" s="178"/>
      <c r="B41" s="172" t="s">
        <v>61</v>
      </c>
      <c r="C41" s="18"/>
      <c r="D41" s="8"/>
      <c r="E41" s="22"/>
      <c r="F41" s="24"/>
      <c r="G41" s="25"/>
      <c r="H41" s="23"/>
      <c r="I41" s="22"/>
      <c r="J41" s="24"/>
      <c r="K41" s="25"/>
      <c r="L41" s="23"/>
      <c r="M41" s="22"/>
      <c r="N41" s="24"/>
      <c r="O41" s="25"/>
      <c r="P41" s="23"/>
      <c r="Q41" s="22"/>
      <c r="R41" s="24"/>
      <c r="S41" s="25"/>
      <c r="T41" s="23"/>
      <c r="U41" s="22"/>
      <c r="V41" s="24"/>
      <c r="W41" s="25"/>
      <c r="X41" s="23"/>
      <c r="Y41" s="22"/>
      <c r="Z41" s="24"/>
      <c r="AA41" s="25"/>
      <c r="AB41" s="23"/>
      <c r="AC41" s="22"/>
      <c r="AD41" s="24"/>
      <c r="AE41" s="25"/>
      <c r="AF41" s="23"/>
      <c r="AG41" s="22"/>
      <c r="AH41" s="24"/>
      <c r="AI41" s="25"/>
      <c r="AJ41" s="23"/>
      <c r="AK41" s="22"/>
      <c r="AL41" s="24"/>
      <c r="AM41" s="25"/>
      <c r="AN41" s="23"/>
      <c r="AO41" s="22"/>
      <c r="AP41" s="24"/>
      <c r="AQ41" s="25"/>
      <c r="AR41" s="23"/>
      <c r="AS41" s="22"/>
      <c r="AT41" s="24"/>
      <c r="AU41" s="25"/>
      <c r="AV41" s="23"/>
      <c r="AW41" s="22"/>
      <c r="AX41" s="24"/>
      <c r="AY41" s="25"/>
      <c r="AZ41" s="23"/>
      <c r="BA41" s="13"/>
      <c r="BB41" s="4">
        <f t="shared" si="45"/>
        <v>0</v>
      </c>
      <c r="BC41" s="16"/>
      <c r="BD41" s="2">
        <f t="shared" si="46"/>
        <v>0</v>
      </c>
    </row>
    <row r="42" spans="1:56" x14ac:dyDescent="0.25">
      <c r="A42" s="178"/>
      <c r="B42" s="172" t="s">
        <v>21</v>
      </c>
      <c r="C42" s="17" t="s">
        <v>12</v>
      </c>
      <c r="D42" s="7">
        <f>IF((BA$54=0),,(BA42+BC42)/BA$54)</f>
        <v>0</v>
      </c>
      <c r="E42" s="9"/>
      <c r="F42" s="19">
        <f>IF($C42="$/hr",0,($C42*E42))</f>
        <v>0</v>
      </c>
      <c r="G42" s="20"/>
      <c r="H42" s="21">
        <f>IF($C42="$/hr",0,($C42*G42))</f>
        <v>0</v>
      </c>
      <c r="I42" s="9"/>
      <c r="J42" s="19">
        <f>IF($C42="$/hr",0,($C42*I42))</f>
        <v>0</v>
      </c>
      <c r="K42" s="20"/>
      <c r="L42" s="21">
        <f>IF($C42="$/hr",0,($C42*K42))</f>
        <v>0</v>
      </c>
      <c r="M42" s="9"/>
      <c r="N42" s="19">
        <f>IF($C42="$/hr",0,($C42*M42))</f>
        <v>0</v>
      </c>
      <c r="O42" s="20"/>
      <c r="P42" s="21">
        <f>IF($C42="$/hr",0,($C42*O42))</f>
        <v>0</v>
      </c>
      <c r="Q42" s="9"/>
      <c r="R42" s="19">
        <f>IF($C42="$/hr",0,($C42*Q42))</f>
        <v>0</v>
      </c>
      <c r="S42" s="20"/>
      <c r="T42" s="21">
        <f>IF($C42="$/hr",0,($C42*S42))</f>
        <v>0</v>
      </c>
      <c r="U42" s="9"/>
      <c r="V42" s="19">
        <f>IF($C42="$/hr",0,($C42*U42))</f>
        <v>0</v>
      </c>
      <c r="W42" s="20"/>
      <c r="X42" s="21">
        <f>IF($C42="$/hr",0,($C42*W42))</f>
        <v>0</v>
      </c>
      <c r="Y42" s="9"/>
      <c r="Z42" s="19">
        <f>IF($C42="$/hr",0,($C42*Y42))</f>
        <v>0</v>
      </c>
      <c r="AA42" s="20"/>
      <c r="AB42" s="21">
        <f>IF($C42="$/hr",0,($C42*AA42))</f>
        <v>0</v>
      </c>
      <c r="AC42" s="9"/>
      <c r="AD42" s="19">
        <f>IF($C42="$/hr",0,($C42*AC42))</f>
        <v>0</v>
      </c>
      <c r="AE42" s="20"/>
      <c r="AF42" s="21">
        <f>IF($C42="$/hr",0,($C42*AE42))</f>
        <v>0</v>
      </c>
      <c r="AG42" s="9"/>
      <c r="AH42" s="19">
        <f>IF($C42="$/hr",0,($C42*AG42))</f>
        <v>0</v>
      </c>
      <c r="AI42" s="20"/>
      <c r="AJ42" s="21">
        <f>IF($C42="$/hr",0,($C42*AI42))</f>
        <v>0</v>
      </c>
      <c r="AK42" s="9"/>
      <c r="AL42" s="19">
        <f>IF($C42="$/hr",0,($C42*AK42))</f>
        <v>0</v>
      </c>
      <c r="AM42" s="20"/>
      <c r="AN42" s="21">
        <f>IF($C42="$/hr",0,($C42*AM42))</f>
        <v>0</v>
      </c>
      <c r="AO42" s="9"/>
      <c r="AP42" s="19">
        <f>IF($C42="$/hr",0,($C42*AO42))</f>
        <v>0</v>
      </c>
      <c r="AQ42" s="20"/>
      <c r="AR42" s="21">
        <f>IF($C42="$/hr",0,($C42*AQ42))</f>
        <v>0</v>
      </c>
      <c r="AS42" s="9"/>
      <c r="AT42" s="19">
        <f>IF($C42="$/hr",0,($C42*AS42))</f>
        <v>0</v>
      </c>
      <c r="AU42" s="20"/>
      <c r="AV42" s="21">
        <f>IF($C42="$/hr",0,($C42*AU42))</f>
        <v>0</v>
      </c>
      <c r="AW42" s="9"/>
      <c r="AX42" s="19">
        <f>IF($C42="$/hr",0,($C42*AW42))</f>
        <v>0</v>
      </c>
      <c r="AY42" s="20"/>
      <c r="AZ42" s="21">
        <f>IF($C42="$/hr",0,($C42*AY42))</f>
        <v>0</v>
      </c>
      <c r="BA42" s="12">
        <f>(E42+I42+M42+Q42+U42+AS42+Y42+AC42+AG42+AK42+AO42+AW42)</f>
        <v>0</v>
      </c>
      <c r="BB42" s="4">
        <f t="shared" si="45"/>
        <v>0</v>
      </c>
      <c r="BC42" s="15">
        <f>(G42+K42+O42+S42+W42+AU42+AA42+AE42+AI42+AM42+AQ42+AY42)</f>
        <v>0</v>
      </c>
      <c r="BD42" s="2">
        <f t="shared" si="46"/>
        <v>0</v>
      </c>
    </row>
    <row r="43" spans="1:56" x14ac:dyDescent="0.25">
      <c r="A43" s="178"/>
      <c r="B43" s="172" t="s">
        <v>22</v>
      </c>
      <c r="C43" s="18"/>
      <c r="D43" s="8"/>
      <c r="E43" s="22"/>
      <c r="F43" s="24"/>
      <c r="G43" s="25"/>
      <c r="H43" s="23"/>
      <c r="I43" s="22"/>
      <c r="J43" s="24"/>
      <c r="K43" s="25"/>
      <c r="L43" s="23"/>
      <c r="M43" s="22"/>
      <c r="N43" s="24"/>
      <c r="O43" s="25"/>
      <c r="P43" s="23"/>
      <c r="Q43" s="22"/>
      <c r="R43" s="24"/>
      <c r="S43" s="25"/>
      <c r="T43" s="23"/>
      <c r="U43" s="22"/>
      <c r="V43" s="24"/>
      <c r="W43" s="25"/>
      <c r="X43" s="23"/>
      <c r="Y43" s="22"/>
      <c r="Z43" s="24"/>
      <c r="AA43" s="25"/>
      <c r="AB43" s="23"/>
      <c r="AC43" s="22"/>
      <c r="AD43" s="24"/>
      <c r="AE43" s="25"/>
      <c r="AF43" s="23"/>
      <c r="AG43" s="22"/>
      <c r="AH43" s="24"/>
      <c r="AI43" s="25"/>
      <c r="AJ43" s="23"/>
      <c r="AK43" s="22"/>
      <c r="AL43" s="24"/>
      <c r="AM43" s="25"/>
      <c r="AN43" s="23"/>
      <c r="AO43" s="22"/>
      <c r="AP43" s="24"/>
      <c r="AQ43" s="25"/>
      <c r="AR43" s="23"/>
      <c r="AS43" s="22"/>
      <c r="AT43" s="24"/>
      <c r="AU43" s="25"/>
      <c r="AV43" s="23"/>
      <c r="AW43" s="22"/>
      <c r="AX43" s="24"/>
      <c r="AY43" s="25"/>
      <c r="AZ43" s="23"/>
      <c r="BA43" s="13"/>
      <c r="BB43" s="4">
        <f t="shared" si="45"/>
        <v>0</v>
      </c>
      <c r="BC43" s="16"/>
      <c r="BD43" s="2">
        <f t="shared" si="46"/>
        <v>0</v>
      </c>
    </row>
    <row r="44" spans="1:56" x14ac:dyDescent="0.25">
      <c r="A44" s="178"/>
      <c r="B44" s="172" t="s">
        <v>23</v>
      </c>
      <c r="C44" s="18"/>
      <c r="D44" s="8"/>
      <c r="E44" s="22"/>
      <c r="F44" s="24"/>
      <c r="G44" s="25"/>
      <c r="H44" s="23"/>
      <c r="I44" s="22"/>
      <c r="J44" s="24"/>
      <c r="K44" s="25"/>
      <c r="L44" s="23"/>
      <c r="M44" s="22"/>
      <c r="N44" s="24"/>
      <c r="O44" s="25"/>
      <c r="P44" s="23"/>
      <c r="Q44" s="22"/>
      <c r="R44" s="24"/>
      <c r="S44" s="25"/>
      <c r="T44" s="23"/>
      <c r="U44" s="22"/>
      <c r="V44" s="24"/>
      <c r="W44" s="25"/>
      <c r="X44" s="23"/>
      <c r="Y44" s="22"/>
      <c r="Z44" s="24"/>
      <c r="AA44" s="25"/>
      <c r="AB44" s="23"/>
      <c r="AC44" s="22"/>
      <c r="AD44" s="24"/>
      <c r="AE44" s="25"/>
      <c r="AF44" s="23"/>
      <c r="AG44" s="22"/>
      <c r="AH44" s="24"/>
      <c r="AI44" s="25"/>
      <c r="AJ44" s="23"/>
      <c r="AK44" s="22"/>
      <c r="AL44" s="24"/>
      <c r="AM44" s="25"/>
      <c r="AN44" s="23"/>
      <c r="AO44" s="22"/>
      <c r="AP44" s="24"/>
      <c r="AQ44" s="25"/>
      <c r="AR44" s="23"/>
      <c r="AS44" s="22"/>
      <c r="AT44" s="24"/>
      <c r="AU44" s="25"/>
      <c r="AV44" s="23"/>
      <c r="AW44" s="22"/>
      <c r="AX44" s="24"/>
      <c r="AY44" s="25"/>
      <c r="AZ44" s="23"/>
      <c r="BA44" s="13"/>
      <c r="BB44" s="4">
        <f t="shared" si="45"/>
        <v>0</v>
      </c>
      <c r="BC44" s="16"/>
      <c r="BD44" s="2">
        <f t="shared" si="46"/>
        <v>0</v>
      </c>
    </row>
    <row r="45" spans="1:56" x14ac:dyDescent="0.25">
      <c r="A45" s="178"/>
      <c r="B45" s="172" t="s">
        <v>62</v>
      </c>
      <c r="C45" s="18"/>
      <c r="D45" s="8"/>
      <c r="E45" s="22"/>
      <c r="F45" s="24"/>
      <c r="G45" s="25"/>
      <c r="H45" s="23"/>
      <c r="I45" s="22"/>
      <c r="J45" s="24"/>
      <c r="K45" s="25"/>
      <c r="L45" s="23"/>
      <c r="M45" s="22"/>
      <c r="N45" s="24"/>
      <c r="O45" s="25"/>
      <c r="P45" s="23"/>
      <c r="Q45" s="22"/>
      <c r="R45" s="24"/>
      <c r="S45" s="25"/>
      <c r="T45" s="23"/>
      <c r="U45" s="22"/>
      <c r="V45" s="24"/>
      <c r="W45" s="25"/>
      <c r="X45" s="23"/>
      <c r="Y45" s="22"/>
      <c r="Z45" s="24"/>
      <c r="AA45" s="25"/>
      <c r="AB45" s="23"/>
      <c r="AC45" s="22"/>
      <c r="AD45" s="24"/>
      <c r="AE45" s="25"/>
      <c r="AF45" s="23"/>
      <c r="AG45" s="22"/>
      <c r="AH45" s="24"/>
      <c r="AI45" s="25"/>
      <c r="AJ45" s="23"/>
      <c r="AK45" s="22"/>
      <c r="AL45" s="24"/>
      <c r="AM45" s="25"/>
      <c r="AN45" s="23"/>
      <c r="AO45" s="22"/>
      <c r="AP45" s="24"/>
      <c r="AQ45" s="25"/>
      <c r="AR45" s="23"/>
      <c r="AS45" s="22"/>
      <c r="AT45" s="24"/>
      <c r="AU45" s="25"/>
      <c r="AV45" s="23"/>
      <c r="AW45" s="22"/>
      <c r="AX45" s="24"/>
      <c r="AY45" s="25"/>
      <c r="AZ45" s="23"/>
      <c r="BA45" s="13"/>
      <c r="BB45" s="4">
        <f t="shared" si="45"/>
        <v>0</v>
      </c>
      <c r="BC45" s="16"/>
      <c r="BD45" s="2">
        <f t="shared" si="46"/>
        <v>0</v>
      </c>
    </row>
    <row r="46" spans="1:56" x14ac:dyDescent="0.25">
      <c r="A46" s="178"/>
      <c r="B46" s="172" t="s">
        <v>31</v>
      </c>
      <c r="C46" s="17" t="s">
        <v>12</v>
      </c>
      <c r="D46" s="7">
        <f>IF((BA$54=0),0,(BA46+BC46)/BA$54)</f>
        <v>0</v>
      </c>
      <c r="E46" s="9"/>
      <c r="F46" s="19">
        <f>IF($C46="$/hr",0,($C46*E46))</f>
        <v>0</v>
      </c>
      <c r="G46" s="20"/>
      <c r="H46" s="21">
        <f>IF($C46="$/hr",0,($C46*G46))</f>
        <v>0</v>
      </c>
      <c r="I46" s="9"/>
      <c r="J46" s="19">
        <f>IF($C46="$/hr",0,($C46*I46))</f>
        <v>0</v>
      </c>
      <c r="K46" s="20"/>
      <c r="L46" s="21">
        <f>IF($C46="$/hr",0,($C46*K46))</f>
        <v>0</v>
      </c>
      <c r="M46" s="9"/>
      <c r="N46" s="19">
        <f>IF($C46="$/hr",0,($C46*M46))</f>
        <v>0</v>
      </c>
      <c r="O46" s="20"/>
      <c r="P46" s="21">
        <f>IF($C46="$/hr",0,($C46*O46))</f>
        <v>0</v>
      </c>
      <c r="Q46" s="9"/>
      <c r="R46" s="19">
        <f>IF($C46="$/hr",0,($C46*Q46))</f>
        <v>0</v>
      </c>
      <c r="S46" s="20"/>
      <c r="T46" s="21">
        <f>IF($C46="$/hr",0,($C46*S46))</f>
        <v>0</v>
      </c>
      <c r="U46" s="9"/>
      <c r="V46" s="19">
        <f>IF($C46="$/hr",0,($C46*U46))</f>
        <v>0</v>
      </c>
      <c r="W46" s="20"/>
      <c r="X46" s="21">
        <f>IF($C46="$/hr",0,($C46*W46))</f>
        <v>0</v>
      </c>
      <c r="Y46" s="9"/>
      <c r="Z46" s="19">
        <f>IF($C46="$/hr",0,($C46*Y46))</f>
        <v>0</v>
      </c>
      <c r="AA46" s="20"/>
      <c r="AB46" s="21">
        <f>IF($C46="$/hr",0,($C46*AA46))</f>
        <v>0</v>
      </c>
      <c r="AC46" s="9"/>
      <c r="AD46" s="19">
        <f>IF($C46="$/hr",0,($C46*AC46))</f>
        <v>0</v>
      </c>
      <c r="AE46" s="20"/>
      <c r="AF46" s="21">
        <f>IF($C46="$/hr",0,($C46*AE46))</f>
        <v>0</v>
      </c>
      <c r="AG46" s="9"/>
      <c r="AH46" s="19">
        <f>IF($C46="$/hr",0,($C46*AG46))</f>
        <v>0</v>
      </c>
      <c r="AI46" s="20"/>
      <c r="AJ46" s="21">
        <f>IF($C46="$/hr",0,($C46*AI46))</f>
        <v>0</v>
      </c>
      <c r="AK46" s="9"/>
      <c r="AL46" s="19">
        <f>IF($C46="$/hr",0,($C46*AK46))</f>
        <v>0</v>
      </c>
      <c r="AM46" s="20"/>
      <c r="AN46" s="21">
        <f>IF($C46="$/hr",0,($C46*AM46))</f>
        <v>0</v>
      </c>
      <c r="AO46" s="9"/>
      <c r="AP46" s="19">
        <f>IF($C46="$/hr",0,($C46*AO46))</f>
        <v>0</v>
      </c>
      <c r="AQ46" s="20"/>
      <c r="AR46" s="21">
        <f>IF($C46="$/hr",0,($C46*AQ46))</f>
        <v>0</v>
      </c>
      <c r="AS46" s="9"/>
      <c r="AT46" s="19">
        <f>IF($C46="$/hr",0,($C46*AS46))</f>
        <v>0</v>
      </c>
      <c r="AU46" s="20"/>
      <c r="AV46" s="21">
        <f>IF($C46="$/hr",0,($C46*AU46))</f>
        <v>0</v>
      </c>
      <c r="AW46" s="9"/>
      <c r="AX46" s="19">
        <f>IF($C46="$/hr",0,($C46*AW46))</f>
        <v>0</v>
      </c>
      <c r="AY46" s="20"/>
      <c r="AZ46" s="21">
        <f>IF($C46="$/hr",0,($C46*AY46))</f>
        <v>0</v>
      </c>
      <c r="BA46" s="12">
        <f>(E46+I46+M46+Q46+U46+AS46+Y46+AC46+AG46+AK46+AO46+AW46)</f>
        <v>0</v>
      </c>
      <c r="BB46" s="4">
        <f t="shared" si="45"/>
        <v>0</v>
      </c>
      <c r="BC46" s="15">
        <f>(G46+K46+O46+S46+W46+AU46+AA46+AE46+AI46+AM46+AQ46+AY46)</f>
        <v>0</v>
      </c>
      <c r="BD46" s="2">
        <f t="shared" si="46"/>
        <v>0</v>
      </c>
    </row>
    <row r="47" spans="1:56" x14ac:dyDescent="0.25">
      <c r="A47" s="178"/>
      <c r="B47" s="172" t="s">
        <v>32</v>
      </c>
      <c r="C47" s="18"/>
      <c r="D47" s="8"/>
      <c r="E47" s="22"/>
      <c r="F47" s="24"/>
      <c r="G47" s="25"/>
      <c r="H47" s="23"/>
      <c r="I47" s="22"/>
      <c r="J47" s="24"/>
      <c r="K47" s="25"/>
      <c r="L47" s="23"/>
      <c r="M47" s="22"/>
      <c r="N47" s="24"/>
      <c r="O47" s="25"/>
      <c r="P47" s="23"/>
      <c r="Q47" s="22"/>
      <c r="R47" s="24"/>
      <c r="S47" s="25"/>
      <c r="T47" s="23"/>
      <c r="U47" s="22"/>
      <c r="V47" s="24"/>
      <c r="W47" s="25"/>
      <c r="X47" s="23"/>
      <c r="Y47" s="22"/>
      <c r="Z47" s="24"/>
      <c r="AA47" s="25"/>
      <c r="AB47" s="23"/>
      <c r="AC47" s="22"/>
      <c r="AD47" s="24"/>
      <c r="AE47" s="25"/>
      <c r="AF47" s="23"/>
      <c r="AG47" s="22"/>
      <c r="AH47" s="24"/>
      <c r="AI47" s="25"/>
      <c r="AJ47" s="23"/>
      <c r="AK47" s="22"/>
      <c r="AL47" s="24"/>
      <c r="AM47" s="25"/>
      <c r="AN47" s="23"/>
      <c r="AO47" s="22"/>
      <c r="AP47" s="24"/>
      <c r="AQ47" s="25"/>
      <c r="AR47" s="23"/>
      <c r="AS47" s="22"/>
      <c r="AT47" s="24"/>
      <c r="AU47" s="25"/>
      <c r="AV47" s="23"/>
      <c r="AW47" s="22"/>
      <c r="AX47" s="24"/>
      <c r="AY47" s="25"/>
      <c r="AZ47" s="23"/>
      <c r="BA47" s="13"/>
      <c r="BB47" s="4">
        <f t="shared" si="45"/>
        <v>0</v>
      </c>
      <c r="BC47" s="16"/>
      <c r="BD47" s="2">
        <f t="shared" si="46"/>
        <v>0</v>
      </c>
    </row>
    <row r="48" spans="1:56" x14ac:dyDescent="0.25">
      <c r="A48" s="178"/>
      <c r="B48" s="172" t="s">
        <v>33</v>
      </c>
      <c r="C48" s="18"/>
      <c r="D48" s="8"/>
      <c r="E48" s="22"/>
      <c r="F48" s="24"/>
      <c r="G48" s="25"/>
      <c r="H48" s="23"/>
      <c r="I48" s="22"/>
      <c r="J48" s="24"/>
      <c r="K48" s="25"/>
      <c r="L48" s="23"/>
      <c r="M48" s="22"/>
      <c r="N48" s="24"/>
      <c r="O48" s="25"/>
      <c r="P48" s="23"/>
      <c r="Q48" s="22"/>
      <c r="R48" s="24"/>
      <c r="S48" s="25"/>
      <c r="T48" s="23"/>
      <c r="U48" s="22"/>
      <c r="V48" s="24"/>
      <c r="W48" s="25"/>
      <c r="X48" s="23"/>
      <c r="Y48" s="22"/>
      <c r="Z48" s="24"/>
      <c r="AA48" s="25"/>
      <c r="AB48" s="23"/>
      <c r="AC48" s="22"/>
      <c r="AD48" s="24"/>
      <c r="AE48" s="25"/>
      <c r="AF48" s="23"/>
      <c r="AG48" s="22"/>
      <c r="AH48" s="24"/>
      <c r="AI48" s="25"/>
      <c r="AJ48" s="23"/>
      <c r="AK48" s="22"/>
      <c r="AL48" s="24"/>
      <c r="AM48" s="25"/>
      <c r="AN48" s="23"/>
      <c r="AO48" s="22"/>
      <c r="AP48" s="24"/>
      <c r="AQ48" s="25"/>
      <c r="AR48" s="23"/>
      <c r="AS48" s="22"/>
      <c r="AT48" s="24"/>
      <c r="AU48" s="25"/>
      <c r="AV48" s="23"/>
      <c r="AW48" s="22"/>
      <c r="AX48" s="24"/>
      <c r="AY48" s="25"/>
      <c r="AZ48" s="23"/>
      <c r="BA48" s="13"/>
      <c r="BB48" s="4">
        <f t="shared" si="45"/>
        <v>0</v>
      </c>
      <c r="BC48" s="16"/>
      <c r="BD48" s="2">
        <f t="shared" si="46"/>
        <v>0</v>
      </c>
    </row>
    <row r="49" spans="1:56" ht="15" customHeight="1" thickBot="1" x14ac:dyDescent="0.3">
      <c r="A49" s="178"/>
      <c r="B49" s="173" t="s">
        <v>63</v>
      </c>
      <c r="C49" s="149"/>
      <c r="D49" s="150"/>
      <c r="E49" s="151"/>
      <c r="F49" s="152"/>
      <c r="G49" s="157"/>
      <c r="H49" s="158"/>
      <c r="I49" s="151"/>
      <c r="J49" s="152"/>
      <c r="K49" s="157"/>
      <c r="L49" s="158"/>
      <c r="M49" s="151"/>
      <c r="N49" s="152"/>
      <c r="O49" s="157"/>
      <c r="P49" s="158"/>
      <c r="Q49" s="151"/>
      <c r="R49" s="152"/>
      <c r="S49" s="157"/>
      <c r="T49" s="158"/>
      <c r="U49" s="151"/>
      <c r="V49" s="152"/>
      <c r="W49" s="157"/>
      <c r="X49" s="158"/>
      <c r="Y49" s="151"/>
      <c r="Z49" s="152"/>
      <c r="AA49" s="157"/>
      <c r="AB49" s="158"/>
      <c r="AC49" s="151"/>
      <c r="AD49" s="152"/>
      <c r="AE49" s="157"/>
      <c r="AF49" s="158"/>
      <c r="AG49" s="151"/>
      <c r="AH49" s="152"/>
      <c r="AI49" s="157"/>
      <c r="AJ49" s="158"/>
      <c r="AK49" s="151"/>
      <c r="AL49" s="152"/>
      <c r="AM49" s="157"/>
      <c r="AN49" s="158"/>
      <c r="AO49" s="151"/>
      <c r="AP49" s="152"/>
      <c r="AQ49" s="157"/>
      <c r="AR49" s="158"/>
      <c r="AS49" s="151"/>
      <c r="AT49" s="152"/>
      <c r="AU49" s="157"/>
      <c r="AV49" s="158"/>
      <c r="AW49" s="151"/>
      <c r="AX49" s="152"/>
      <c r="AY49" s="157"/>
      <c r="AZ49" s="158"/>
      <c r="BA49" s="153"/>
      <c r="BB49" s="159">
        <f t="shared" si="45"/>
        <v>0</v>
      </c>
      <c r="BC49" s="160"/>
      <c r="BD49" s="90">
        <f t="shared" si="46"/>
        <v>0</v>
      </c>
    </row>
    <row r="50" spans="1:56" ht="16.5" thickTop="1" thickBot="1" x14ac:dyDescent="0.3">
      <c r="A50" s="176"/>
      <c r="B50" s="198" t="s">
        <v>90</v>
      </c>
      <c r="C50" s="198"/>
      <c r="D50" s="199"/>
      <c r="E50" s="154">
        <f t="shared" ref="E50:BD50" si="47">SUM(E34:E49)</f>
        <v>0</v>
      </c>
      <c r="F50" s="161">
        <f t="shared" si="47"/>
        <v>0</v>
      </c>
      <c r="G50" s="154">
        <f t="shared" si="47"/>
        <v>0</v>
      </c>
      <c r="H50" s="162">
        <f t="shared" si="47"/>
        <v>0</v>
      </c>
      <c r="I50" s="154">
        <f t="shared" si="47"/>
        <v>0</v>
      </c>
      <c r="J50" s="155">
        <f t="shared" si="47"/>
        <v>0</v>
      </c>
      <c r="K50" s="154">
        <f t="shared" si="47"/>
        <v>0</v>
      </c>
      <c r="L50" s="162">
        <f>SUM(L34:L49)</f>
        <v>0</v>
      </c>
      <c r="M50" s="154">
        <f t="shared" si="47"/>
        <v>0</v>
      </c>
      <c r="N50" s="155">
        <f t="shared" si="47"/>
        <v>0</v>
      </c>
      <c r="O50" s="154">
        <f t="shared" si="47"/>
        <v>0</v>
      </c>
      <c r="P50" s="162">
        <f t="shared" si="47"/>
        <v>0</v>
      </c>
      <c r="Q50" s="154">
        <f t="shared" si="47"/>
        <v>0</v>
      </c>
      <c r="R50" s="155">
        <f t="shared" si="47"/>
        <v>0</v>
      </c>
      <c r="S50" s="154">
        <f t="shared" si="47"/>
        <v>0</v>
      </c>
      <c r="T50" s="162">
        <f t="shared" si="47"/>
        <v>0</v>
      </c>
      <c r="U50" s="154">
        <f t="shared" si="47"/>
        <v>0</v>
      </c>
      <c r="V50" s="155">
        <f>SUM(V34:V49)</f>
        <v>0</v>
      </c>
      <c r="W50" s="154">
        <f t="shared" si="47"/>
        <v>0</v>
      </c>
      <c r="X50" s="162">
        <f t="shared" si="47"/>
        <v>0</v>
      </c>
      <c r="Y50" s="154">
        <f t="shared" ref="Y50:AN50" si="48">SUM(Y34:Y49)</f>
        <v>0</v>
      </c>
      <c r="Z50" s="155">
        <f t="shared" si="48"/>
        <v>0</v>
      </c>
      <c r="AA50" s="154">
        <f t="shared" si="48"/>
        <v>0</v>
      </c>
      <c r="AB50" s="162">
        <f t="shared" si="48"/>
        <v>0</v>
      </c>
      <c r="AC50" s="154">
        <f t="shared" si="48"/>
        <v>0</v>
      </c>
      <c r="AD50" s="155">
        <f t="shared" si="48"/>
        <v>0</v>
      </c>
      <c r="AE50" s="154">
        <f>SUM(AE34:AE49)</f>
        <v>0</v>
      </c>
      <c r="AF50" s="162">
        <f t="shared" si="48"/>
        <v>0</v>
      </c>
      <c r="AG50" s="154">
        <f>SUM(AG34:AG49)</f>
        <v>0</v>
      </c>
      <c r="AH50" s="155">
        <f>SUM(AH34:AH49)</f>
        <v>0</v>
      </c>
      <c r="AI50" s="154">
        <f>SUM(AI34:AI49)</f>
        <v>0</v>
      </c>
      <c r="AJ50" s="162">
        <f>SUM(AJ34:AJ49)</f>
        <v>0</v>
      </c>
      <c r="AK50" s="154">
        <f t="shared" si="48"/>
        <v>0</v>
      </c>
      <c r="AL50" s="155">
        <f t="shared" si="48"/>
        <v>0</v>
      </c>
      <c r="AM50" s="154">
        <f t="shared" si="48"/>
        <v>0</v>
      </c>
      <c r="AN50" s="162">
        <f t="shared" si="48"/>
        <v>0</v>
      </c>
      <c r="AO50" s="154">
        <f>SUM(AO34:AO49)</f>
        <v>0</v>
      </c>
      <c r="AP50" s="155">
        <f>SUM(AP34:AP49)</f>
        <v>0</v>
      </c>
      <c r="AQ50" s="154">
        <f>SUM(AQ34:AQ49)</f>
        <v>0</v>
      </c>
      <c r="AR50" s="162">
        <f>SUM(AR34:AR49)</f>
        <v>0</v>
      </c>
      <c r="AS50" s="154">
        <f t="shared" si="47"/>
        <v>0</v>
      </c>
      <c r="AT50" s="155">
        <f t="shared" si="47"/>
        <v>0</v>
      </c>
      <c r="AU50" s="154">
        <f t="shared" si="47"/>
        <v>0</v>
      </c>
      <c r="AV50" s="162">
        <f t="shared" si="47"/>
        <v>0</v>
      </c>
      <c r="AW50" s="154">
        <f t="shared" si="47"/>
        <v>0</v>
      </c>
      <c r="AX50" s="155">
        <f t="shared" si="47"/>
        <v>0</v>
      </c>
      <c r="AY50" s="154">
        <f t="shared" si="47"/>
        <v>0</v>
      </c>
      <c r="AZ50" s="162">
        <f t="shared" si="47"/>
        <v>0</v>
      </c>
      <c r="BA50" s="156">
        <f t="shared" si="47"/>
        <v>0</v>
      </c>
      <c r="BB50" s="163">
        <f>SUM(BB34:BB49)</f>
        <v>0</v>
      </c>
      <c r="BC50" s="164">
        <f t="shared" si="47"/>
        <v>0</v>
      </c>
      <c r="BD50" s="165">
        <f t="shared" si="47"/>
        <v>0</v>
      </c>
    </row>
    <row r="51" spans="1:56" ht="15.75" customHeight="1" thickTop="1" thickBot="1" x14ac:dyDescent="0.3">
      <c r="B51" s="46"/>
      <c r="C51" s="47"/>
      <c r="D51" s="47"/>
      <c r="E51" s="54"/>
      <c r="F51" s="55"/>
      <c r="G51" s="54"/>
      <c r="H51" s="56"/>
      <c r="I51" s="54"/>
      <c r="J51" s="56"/>
      <c r="K51" s="54"/>
      <c r="L51" s="56"/>
      <c r="M51" s="54"/>
      <c r="N51" s="56"/>
      <c r="O51" s="54"/>
      <c r="P51" s="56"/>
      <c r="Q51" s="54"/>
      <c r="R51" s="56"/>
      <c r="S51" s="54"/>
      <c r="T51" s="56"/>
      <c r="U51" s="54"/>
      <c r="V51" s="56"/>
      <c r="W51" s="54"/>
      <c r="X51" s="56"/>
      <c r="Y51" s="54"/>
      <c r="Z51" s="56"/>
      <c r="AA51" s="54"/>
      <c r="AB51" s="56"/>
      <c r="AC51" s="54"/>
      <c r="AD51" s="56"/>
      <c r="AE51" s="54"/>
      <c r="AF51" s="56"/>
      <c r="AG51" s="54"/>
      <c r="AH51" s="56"/>
      <c r="AI51" s="54"/>
      <c r="AJ51" s="56"/>
      <c r="AK51" s="54"/>
      <c r="AL51" s="56"/>
      <c r="AM51" s="54"/>
      <c r="AN51" s="56"/>
      <c r="AO51" s="54"/>
      <c r="AP51" s="56"/>
      <c r="AQ51" s="54"/>
      <c r="AR51" s="56"/>
      <c r="AS51" s="54"/>
      <c r="AT51" s="56"/>
      <c r="AU51" s="54"/>
      <c r="AV51" s="56"/>
      <c r="AW51" s="54"/>
      <c r="AX51" s="56"/>
      <c r="AY51" s="54"/>
      <c r="AZ51" s="56"/>
      <c r="BA51" s="57"/>
      <c r="BB51" s="58"/>
      <c r="BC51" s="59"/>
      <c r="BD51" s="48"/>
    </row>
    <row r="52" spans="1:56" ht="15.75" customHeight="1" thickTop="1" thickBot="1" x14ac:dyDescent="0.3">
      <c r="B52" s="63" t="s">
        <v>89</v>
      </c>
      <c r="C52" s="64"/>
      <c r="D52" s="64"/>
      <c r="E52" s="98" t="s">
        <v>45</v>
      </c>
      <c r="F52" s="100" t="s">
        <v>29</v>
      </c>
      <c r="G52" s="99" t="s">
        <v>46</v>
      </c>
      <c r="H52" s="97" t="s">
        <v>30</v>
      </c>
      <c r="I52" s="98" t="s">
        <v>45</v>
      </c>
      <c r="J52" s="100" t="s">
        <v>29</v>
      </c>
      <c r="K52" s="99" t="s">
        <v>46</v>
      </c>
      <c r="L52" s="97" t="s">
        <v>30</v>
      </c>
      <c r="M52" s="98" t="s">
        <v>45</v>
      </c>
      <c r="N52" s="100" t="s">
        <v>29</v>
      </c>
      <c r="O52" s="99" t="s">
        <v>46</v>
      </c>
      <c r="P52" s="97" t="s">
        <v>30</v>
      </c>
      <c r="Q52" s="98" t="s">
        <v>45</v>
      </c>
      <c r="R52" s="100" t="s">
        <v>29</v>
      </c>
      <c r="S52" s="99" t="s">
        <v>46</v>
      </c>
      <c r="T52" s="97" t="s">
        <v>30</v>
      </c>
      <c r="U52" s="98" t="s">
        <v>45</v>
      </c>
      <c r="V52" s="100" t="s">
        <v>29</v>
      </c>
      <c r="W52" s="99" t="s">
        <v>46</v>
      </c>
      <c r="X52" s="97" t="s">
        <v>30</v>
      </c>
      <c r="Y52" s="98" t="s">
        <v>45</v>
      </c>
      <c r="Z52" s="100" t="s">
        <v>29</v>
      </c>
      <c r="AA52" s="99" t="s">
        <v>46</v>
      </c>
      <c r="AB52" s="97" t="s">
        <v>30</v>
      </c>
      <c r="AC52" s="98" t="s">
        <v>45</v>
      </c>
      <c r="AD52" s="100" t="s">
        <v>29</v>
      </c>
      <c r="AE52" s="99" t="s">
        <v>46</v>
      </c>
      <c r="AF52" s="97" t="s">
        <v>30</v>
      </c>
      <c r="AG52" s="98" t="s">
        <v>45</v>
      </c>
      <c r="AH52" s="100" t="s">
        <v>29</v>
      </c>
      <c r="AI52" s="99" t="s">
        <v>46</v>
      </c>
      <c r="AJ52" s="97" t="s">
        <v>30</v>
      </c>
      <c r="AK52" s="98" t="s">
        <v>45</v>
      </c>
      <c r="AL52" s="100" t="s">
        <v>29</v>
      </c>
      <c r="AM52" s="99" t="s">
        <v>46</v>
      </c>
      <c r="AN52" s="97" t="s">
        <v>30</v>
      </c>
      <c r="AO52" s="98" t="s">
        <v>45</v>
      </c>
      <c r="AP52" s="100" t="s">
        <v>29</v>
      </c>
      <c r="AQ52" s="99" t="s">
        <v>46</v>
      </c>
      <c r="AR52" s="97" t="s">
        <v>30</v>
      </c>
      <c r="AS52" s="98" t="s">
        <v>45</v>
      </c>
      <c r="AT52" s="100" t="s">
        <v>29</v>
      </c>
      <c r="AU52" s="99" t="s">
        <v>46</v>
      </c>
      <c r="AV52" s="97" t="s">
        <v>30</v>
      </c>
      <c r="AW52" s="98" t="s">
        <v>45</v>
      </c>
      <c r="AX52" s="100" t="s">
        <v>29</v>
      </c>
      <c r="AY52" s="99" t="s">
        <v>46</v>
      </c>
      <c r="AZ52" s="97" t="s">
        <v>30</v>
      </c>
      <c r="BA52" s="98" t="s">
        <v>45</v>
      </c>
      <c r="BB52" s="100" t="s">
        <v>29</v>
      </c>
      <c r="BC52" s="99" t="s">
        <v>46</v>
      </c>
      <c r="BD52" s="97" t="s">
        <v>30</v>
      </c>
    </row>
    <row r="53" spans="1:56" ht="24.95" customHeight="1" thickTop="1" x14ac:dyDescent="0.25">
      <c r="B53" s="200" t="s">
        <v>94</v>
      </c>
      <c r="C53" s="201"/>
      <c r="D53" s="202"/>
      <c r="E53" s="107">
        <f>E20+E50</f>
        <v>0</v>
      </c>
      <c r="F53" s="108">
        <f>F31+F50</f>
        <v>0</v>
      </c>
      <c r="G53" s="109">
        <f t="shared" ref="G53:BC53" si="49">G20+G50</f>
        <v>0</v>
      </c>
      <c r="H53" s="110">
        <f>H31+H50</f>
        <v>0</v>
      </c>
      <c r="I53" s="111">
        <f>I20+I50</f>
        <v>0</v>
      </c>
      <c r="J53" s="112">
        <f>J31+J50</f>
        <v>0</v>
      </c>
      <c r="K53" s="113">
        <f t="shared" si="49"/>
        <v>0</v>
      </c>
      <c r="L53" s="110">
        <f>L31+L50</f>
        <v>0</v>
      </c>
      <c r="M53" s="111">
        <f t="shared" si="49"/>
        <v>0</v>
      </c>
      <c r="N53" s="114">
        <f>N31+N50</f>
        <v>0</v>
      </c>
      <c r="O53" s="113">
        <f t="shared" si="49"/>
        <v>0</v>
      </c>
      <c r="P53" s="110">
        <f>P31+P50</f>
        <v>0</v>
      </c>
      <c r="Q53" s="111">
        <f t="shared" si="49"/>
        <v>0</v>
      </c>
      <c r="R53" s="114">
        <f>R31+R50</f>
        <v>0</v>
      </c>
      <c r="S53" s="113">
        <f t="shared" si="49"/>
        <v>0</v>
      </c>
      <c r="T53" s="110">
        <f>T31+T50</f>
        <v>0</v>
      </c>
      <c r="U53" s="111">
        <f t="shared" si="49"/>
        <v>0</v>
      </c>
      <c r="V53" s="114">
        <f>V31+V50</f>
        <v>0</v>
      </c>
      <c r="W53" s="113">
        <f t="shared" si="49"/>
        <v>0</v>
      </c>
      <c r="X53" s="110">
        <f>X31+X50</f>
        <v>0</v>
      </c>
      <c r="Y53" s="111">
        <f t="shared" si="49"/>
        <v>0</v>
      </c>
      <c r="Z53" s="114">
        <f>Z31+Z50</f>
        <v>0</v>
      </c>
      <c r="AA53" s="113">
        <f t="shared" si="49"/>
        <v>0</v>
      </c>
      <c r="AB53" s="110">
        <f>AB31+AB50</f>
        <v>0</v>
      </c>
      <c r="AC53" s="111">
        <f t="shared" si="49"/>
        <v>0</v>
      </c>
      <c r="AD53" s="114">
        <f>AD31+AD50</f>
        <v>0</v>
      </c>
      <c r="AE53" s="113">
        <f>AE20+AE50</f>
        <v>0</v>
      </c>
      <c r="AF53" s="110">
        <f>AF31+AF50</f>
        <v>0</v>
      </c>
      <c r="AG53" s="111">
        <f>AG20+AG50</f>
        <v>0</v>
      </c>
      <c r="AH53" s="114">
        <f>AH31+AH50</f>
        <v>0</v>
      </c>
      <c r="AI53" s="113">
        <f t="shared" si="49"/>
        <v>0</v>
      </c>
      <c r="AJ53" s="110">
        <f>AJ31+AJ50</f>
        <v>0</v>
      </c>
      <c r="AK53" s="111">
        <f t="shared" si="49"/>
        <v>0</v>
      </c>
      <c r="AL53" s="114">
        <f>AL31+AL50</f>
        <v>0</v>
      </c>
      <c r="AM53" s="113">
        <f t="shared" si="49"/>
        <v>0</v>
      </c>
      <c r="AN53" s="110">
        <f>AN31+AN50</f>
        <v>0</v>
      </c>
      <c r="AO53" s="111">
        <f t="shared" si="49"/>
        <v>0</v>
      </c>
      <c r="AP53" s="114">
        <f>AP31+AP50</f>
        <v>0</v>
      </c>
      <c r="AQ53" s="113">
        <f t="shared" si="49"/>
        <v>0</v>
      </c>
      <c r="AR53" s="110">
        <f>AR31+AR50</f>
        <v>0</v>
      </c>
      <c r="AS53" s="111">
        <f t="shared" si="49"/>
        <v>0</v>
      </c>
      <c r="AT53" s="114">
        <f>AT31+AT50</f>
        <v>0</v>
      </c>
      <c r="AU53" s="113">
        <f t="shared" si="49"/>
        <v>0</v>
      </c>
      <c r="AV53" s="110">
        <f>AV31+AV50</f>
        <v>0</v>
      </c>
      <c r="AW53" s="111">
        <f t="shared" si="49"/>
        <v>0</v>
      </c>
      <c r="AX53" s="114">
        <f>AX31+AX50</f>
        <v>0</v>
      </c>
      <c r="AY53" s="113">
        <f t="shared" si="49"/>
        <v>0</v>
      </c>
      <c r="AZ53" s="110">
        <f>AZ31+AZ50</f>
        <v>0</v>
      </c>
      <c r="BA53" s="111">
        <f>BA20+BA50</f>
        <v>0</v>
      </c>
      <c r="BB53" s="114">
        <f>BB31+BB50</f>
        <v>0</v>
      </c>
      <c r="BC53" s="123">
        <f t="shared" si="49"/>
        <v>0</v>
      </c>
      <c r="BD53" s="110">
        <f>BD31+BD50</f>
        <v>0</v>
      </c>
    </row>
    <row r="54" spans="1:56" ht="15.95" customHeight="1" thickBot="1" x14ac:dyDescent="0.3">
      <c r="B54" s="211" t="s">
        <v>59</v>
      </c>
      <c r="C54" s="212"/>
      <c r="D54" s="213"/>
      <c r="E54" s="115">
        <f>E53+G53</f>
        <v>0</v>
      </c>
      <c r="F54" s="195">
        <f>F53+H53</f>
        <v>0</v>
      </c>
      <c r="G54" s="195"/>
      <c r="H54" s="196"/>
      <c r="I54" s="116">
        <f>I53+K53</f>
        <v>0</v>
      </c>
      <c r="J54" s="195">
        <f>J53+L53</f>
        <v>0</v>
      </c>
      <c r="K54" s="195"/>
      <c r="L54" s="196"/>
      <c r="M54" s="116">
        <f>M53+O53</f>
        <v>0</v>
      </c>
      <c r="N54" s="195">
        <f>N53+P53</f>
        <v>0</v>
      </c>
      <c r="O54" s="195"/>
      <c r="P54" s="196"/>
      <c r="Q54" s="116">
        <f>Q53+S53</f>
        <v>0</v>
      </c>
      <c r="R54" s="195">
        <f>R53+T53</f>
        <v>0</v>
      </c>
      <c r="S54" s="195"/>
      <c r="T54" s="196"/>
      <c r="U54" s="116">
        <f>U53+W53</f>
        <v>0</v>
      </c>
      <c r="V54" s="203">
        <f>V53+X53</f>
        <v>0</v>
      </c>
      <c r="W54" s="195"/>
      <c r="X54" s="196"/>
      <c r="Y54" s="116">
        <f>Y53+AA53</f>
        <v>0</v>
      </c>
      <c r="Z54" s="195">
        <f>Z53+AB53</f>
        <v>0</v>
      </c>
      <c r="AA54" s="195"/>
      <c r="AB54" s="196"/>
      <c r="AC54" s="116">
        <f>AC53+AE53</f>
        <v>0</v>
      </c>
      <c r="AD54" s="195">
        <f>AD53+AF53</f>
        <v>0</v>
      </c>
      <c r="AE54" s="195"/>
      <c r="AF54" s="196"/>
      <c r="AG54" s="116">
        <f>AG53+AI53</f>
        <v>0</v>
      </c>
      <c r="AH54" s="195">
        <f>AH53+AJ53</f>
        <v>0</v>
      </c>
      <c r="AI54" s="195"/>
      <c r="AJ54" s="196"/>
      <c r="AK54" s="116">
        <f>AK53+AM53</f>
        <v>0</v>
      </c>
      <c r="AL54" s="195">
        <f>AL53+AN53</f>
        <v>0</v>
      </c>
      <c r="AM54" s="195"/>
      <c r="AN54" s="196"/>
      <c r="AO54" s="116">
        <f>AO53+AQ53</f>
        <v>0</v>
      </c>
      <c r="AP54" s="195">
        <f>AP53+AR53</f>
        <v>0</v>
      </c>
      <c r="AQ54" s="195"/>
      <c r="AR54" s="196"/>
      <c r="AS54" s="116">
        <f>AS53+AU53</f>
        <v>0</v>
      </c>
      <c r="AT54" s="195">
        <f>AT53+AV53</f>
        <v>0</v>
      </c>
      <c r="AU54" s="195"/>
      <c r="AV54" s="196"/>
      <c r="AW54" s="116">
        <f>AW53+AY53</f>
        <v>0</v>
      </c>
      <c r="AX54" s="195">
        <f>AX53+AZ53</f>
        <v>0</v>
      </c>
      <c r="AY54" s="195"/>
      <c r="AZ54" s="196"/>
      <c r="BA54" s="124">
        <f>BA53+BC53</f>
        <v>0</v>
      </c>
      <c r="BB54" s="195">
        <f>BB53+BD53</f>
        <v>0</v>
      </c>
      <c r="BC54" s="195"/>
      <c r="BD54" s="196"/>
    </row>
    <row r="55" spans="1:56" ht="18" customHeight="1" thickTop="1" x14ac:dyDescent="0.25">
      <c r="B55" s="117"/>
      <c r="C55" s="118"/>
      <c r="D55" s="119" t="s">
        <v>52</v>
      </c>
      <c r="E55" s="166"/>
      <c r="F55" s="187">
        <f>IF($BB54=0,0,(F54/$BB54))</f>
        <v>0</v>
      </c>
      <c r="G55" s="187"/>
      <c r="H55" s="188"/>
      <c r="I55" s="166"/>
      <c r="J55" s="187">
        <f>IF($BB54=0,0,(J54/$BB54))</f>
        <v>0</v>
      </c>
      <c r="K55" s="187"/>
      <c r="L55" s="188"/>
      <c r="M55" s="166"/>
      <c r="N55" s="187">
        <f>IF($BB54=0,0,(N54/$BB54))</f>
        <v>0</v>
      </c>
      <c r="O55" s="187"/>
      <c r="P55" s="188"/>
      <c r="Q55" s="166"/>
      <c r="R55" s="187">
        <f>IF($BB54=0,0,(R54/$BB54))</f>
        <v>0</v>
      </c>
      <c r="S55" s="187"/>
      <c r="T55" s="188"/>
      <c r="U55" s="166"/>
      <c r="V55" s="187">
        <f>IF($BB54=0,0,(V54/$BB54))</f>
        <v>0</v>
      </c>
      <c r="W55" s="187"/>
      <c r="X55" s="188"/>
      <c r="Y55" s="166"/>
      <c r="Z55" s="187">
        <f>IF($BB54=0,0,(Z54/$BB54))</f>
        <v>0</v>
      </c>
      <c r="AA55" s="187"/>
      <c r="AB55" s="188"/>
      <c r="AC55" s="166"/>
      <c r="AD55" s="187">
        <f>IF($BB54=0,0,(AD54/$BB54))</f>
        <v>0</v>
      </c>
      <c r="AE55" s="187"/>
      <c r="AF55" s="188"/>
      <c r="AG55" s="166"/>
      <c r="AH55" s="187">
        <f>IF($BB54=0,0,(AH54/$BB54))</f>
        <v>0</v>
      </c>
      <c r="AI55" s="187"/>
      <c r="AJ55" s="188"/>
      <c r="AK55" s="166"/>
      <c r="AL55" s="187">
        <f>IF($BB54=0,0,(AL54/$BB54))</f>
        <v>0</v>
      </c>
      <c r="AM55" s="187"/>
      <c r="AN55" s="188"/>
      <c r="AO55" s="166"/>
      <c r="AP55" s="187">
        <f>IF($BB54=0,0,(AP54/$BB54))</f>
        <v>0</v>
      </c>
      <c r="AQ55" s="187"/>
      <c r="AR55" s="188"/>
      <c r="AS55" s="166"/>
      <c r="AT55" s="187">
        <f>IF($BB54=0,0,(AT54/$BB54))</f>
        <v>0</v>
      </c>
      <c r="AU55" s="187"/>
      <c r="AV55" s="188"/>
      <c r="AW55" s="166"/>
      <c r="AX55" s="187">
        <f>IF($BB54=0,0,(AX54/$BB54))</f>
        <v>0</v>
      </c>
      <c r="AY55" s="187"/>
      <c r="AZ55" s="188"/>
      <c r="BA55" s="32"/>
      <c r="BB55" s="34"/>
      <c r="BC55" s="34"/>
      <c r="BD55" s="34"/>
    </row>
    <row r="56" spans="1:56" ht="18" customHeight="1" thickBot="1" x14ac:dyDescent="0.3">
      <c r="B56" s="120"/>
      <c r="C56" s="121"/>
      <c r="D56" s="122" t="s">
        <v>53</v>
      </c>
      <c r="E56" s="167"/>
      <c r="F56" s="189">
        <f>IF($BA54=0,0,(E54/$BA54))</f>
        <v>0</v>
      </c>
      <c r="G56" s="189"/>
      <c r="H56" s="190"/>
      <c r="I56" s="167"/>
      <c r="J56" s="189">
        <f>IF($BA54=0,0,(I54/$BA54))</f>
        <v>0</v>
      </c>
      <c r="K56" s="189"/>
      <c r="L56" s="190"/>
      <c r="M56" s="167"/>
      <c r="N56" s="189">
        <f>IF($BA54=0,0,(M54/$BA54))</f>
        <v>0</v>
      </c>
      <c r="O56" s="189"/>
      <c r="P56" s="190"/>
      <c r="Q56" s="167"/>
      <c r="R56" s="189">
        <f>IF($BA54=0,0,(Q54/$BA54))</f>
        <v>0</v>
      </c>
      <c r="S56" s="189"/>
      <c r="T56" s="190"/>
      <c r="U56" s="167"/>
      <c r="V56" s="189">
        <f>IF($BA54=0,0,(U54/$BA54))</f>
        <v>0</v>
      </c>
      <c r="W56" s="189"/>
      <c r="X56" s="190"/>
      <c r="Y56" s="167"/>
      <c r="Z56" s="189">
        <f>IF($BA54=0,0,(Y54/$BA54))</f>
        <v>0</v>
      </c>
      <c r="AA56" s="189"/>
      <c r="AB56" s="190"/>
      <c r="AC56" s="167"/>
      <c r="AD56" s="189">
        <f>IF($BA54=0,0,(AC54/$BA54))</f>
        <v>0</v>
      </c>
      <c r="AE56" s="189"/>
      <c r="AF56" s="190"/>
      <c r="AG56" s="167"/>
      <c r="AH56" s="189">
        <f>IF($BA54=0,0,(AG54/$BA54))</f>
        <v>0</v>
      </c>
      <c r="AI56" s="189"/>
      <c r="AJ56" s="190"/>
      <c r="AK56" s="167"/>
      <c r="AL56" s="189">
        <f>IF($BA54=0,0,(AK54/$BA54))</f>
        <v>0</v>
      </c>
      <c r="AM56" s="189"/>
      <c r="AN56" s="190"/>
      <c r="AO56" s="167"/>
      <c r="AP56" s="189">
        <f>IF($BA54=0,0,(AO54/$BA54))</f>
        <v>0</v>
      </c>
      <c r="AQ56" s="189"/>
      <c r="AR56" s="190"/>
      <c r="AS56" s="167"/>
      <c r="AT56" s="189">
        <f>IF($BA54=0,0,(AS54/$BA54))</f>
        <v>0</v>
      </c>
      <c r="AU56" s="189"/>
      <c r="AV56" s="190"/>
      <c r="AW56" s="167"/>
      <c r="AX56" s="189">
        <f>IF($BA54=0,0,(AW54/$BA54))</f>
        <v>0</v>
      </c>
      <c r="AY56" s="189"/>
      <c r="AZ56" s="190"/>
      <c r="BA56" s="26"/>
      <c r="BB56" s="35"/>
      <c r="BC56" s="35"/>
      <c r="BD56" s="35"/>
    </row>
    <row r="57" spans="1:56" ht="21.95" customHeight="1" x14ac:dyDescent="0.25">
      <c r="B57" s="33" t="s">
        <v>54</v>
      </c>
      <c r="E57" s="26"/>
      <c r="F57" s="26"/>
      <c r="G57" s="28"/>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 customHeight="1" x14ac:dyDescent="0.25">
      <c r="B58" s="26"/>
      <c r="C58" s="27" t="s">
        <v>56</v>
      </c>
      <c r="D58" s="29">
        <f>SUM(D9:D49)</f>
        <v>0</v>
      </c>
      <c r="E58" s="26"/>
      <c r="F58" s="26"/>
      <c r="G58" s="28"/>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 customHeight="1" x14ac:dyDescent="0.25">
      <c r="B59" s="26"/>
      <c r="C59" s="27" t="s">
        <v>52</v>
      </c>
      <c r="D59" s="29">
        <f>SUM(F55:AZ55)</f>
        <v>0</v>
      </c>
      <c r="E59" s="26"/>
      <c r="F59" s="26"/>
      <c r="G59" s="28"/>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 customHeight="1" x14ac:dyDescent="0.25">
      <c r="B60" s="26"/>
      <c r="C60" s="27" t="s">
        <v>53</v>
      </c>
      <c r="D60" s="29">
        <f>SUM(F56:AZ56)</f>
        <v>0</v>
      </c>
      <c r="E60" s="26"/>
      <c r="F60" s="26"/>
      <c r="G60" s="28"/>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 customHeight="1" x14ac:dyDescent="0.25">
      <c r="B61" s="26"/>
      <c r="C61" s="27"/>
      <c r="D61" s="29"/>
      <c r="E61" s="26"/>
      <c r="F61" s="26"/>
      <c r="G61" s="28"/>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25">
      <c r="B62" s="208" t="s">
        <v>57</v>
      </c>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row>
    <row r="63" spans="1:56" x14ac:dyDescent="0.25">
      <c r="B63" s="186" t="s">
        <v>64</v>
      </c>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row>
    <row r="64" spans="1:56" x14ac:dyDescent="0.25">
      <c r="B64" s="37" t="s">
        <v>115</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row>
    <row r="65" spans="2:56" ht="14.1" customHeight="1" x14ac:dyDescent="0.25">
      <c r="B65" s="210" t="s">
        <v>110</v>
      </c>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row>
    <row r="66" spans="2:56" ht="14.1" customHeight="1" x14ac:dyDescent="0.25">
      <c r="B66" s="186" t="s">
        <v>111</v>
      </c>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row>
    <row r="67" spans="2:56" ht="14.1" customHeight="1" x14ac:dyDescent="0.25">
      <c r="B67" s="186" t="s">
        <v>112</v>
      </c>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row>
    <row r="68" spans="2:56" ht="14.1" customHeight="1" x14ac:dyDescent="0.25">
      <c r="B68" s="186" t="s">
        <v>116</v>
      </c>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row>
    <row r="69" spans="2:56" ht="14.1" customHeight="1" x14ac:dyDescent="0.25">
      <c r="B69" s="186" t="s">
        <v>113</v>
      </c>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row>
    <row r="70" spans="2:56" ht="14.1" customHeight="1" x14ac:dyDescent="0.25">
      <c r="B70" s="186" t="s">
        <v>103</v>
      </c>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row>
    <row r="71" spans="2:56" ht="14.1" customHeight="1" x14ac:dyDescent="0.25">
      <c r="B71" s="186" t="s">
        <v>104</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row>
    <row r="72" spans="2:56" ht="14.1" customHeight="1" x14ac:dyDescent="0.25">
      <c r="B72" s="186" t="s">
        <v>105</v>
      </c>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row>
    <row r="73" spans="2:56" ht="14.1" customHeight="1" x14ac:dyDescent="0.25">
      <c r="B73" s="186" t="s">
        <v>106</v>
      </c>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row>
    <row r="74" spans="2:56" ht="14.1" customHeight="1" x14ac:dyDescent="0.25">
      <c r="B74" s="186" t="s">
        <v>107</v>
      </c>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row>
    <row r="75" spans="2:56" ht="26.1" customHeight="1" x14ac:dyDescent="0.25">
      <c r="B75" s="208" t="s">
        <v>58</v>
      </c>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row>
    <row r="76" spans="2:56" ht="15" customHeight="1" x14ac:dyDescent="0.25">
      <c r="B76" s="37" t="s">
        <v>92</v>
      </c>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row>
    <row r="77" spans="2:56" ht="15" customHeight="1" x14ac:dyDescent="0.25">
      <c r="B77" s="37" t="s">
        <v>78</v>
      </c>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row>
    <row r="78" spans="2:56" ht="15" customHeight="1" x14ac:dyDescent="0.25">
      <c r="B78" s="40" t="s">
        <v>77</v>
      </c>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row>
    <row r="79" spans="2:56" ht="15" customHeight="1" x14ac:dyDescent="0.25">
      <c r="B79" s="40" t="s">
        <v>48</v>
      </c>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row>
    <row r="80" spans="2:56" ht="15" customHeight="1" x14ac:dyDescent="0.25">
      <c r="B80" s="41" t="s">
        <v>79</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2:56" ht="15" customHeight="1" x14ac:dyDescent="0.25">
      <c r="B81" s="1" t="s">
        <v>80</v>
      </c>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2:56" x14ac:dyDescent="0.2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2:56" x14ac:dyDescent="0.2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2:56" x14ac:dyDescent="0.2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2:56" x14ac:dyDescent="0.2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2:56" x14ac:dyDescent="0.2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2:56" x14ac:dyDescent="0.2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sheetData>
  <sheetProtection algorithmName="SHA-512" hashValue="h+gtoP7lAxCVDN53cnPnGeEmcz/USeZKZkaQOHwJa6jqOEsZhOUoJXSHlc6K/+qpONlEtPFTUz+jPZ46Jln68g==" saltValue="5we0W4uD6Neqdz3oVRvalg==" spinCount="100000" sheet="1" selectLockedCells="1"/>
  <mergeCells count="84">
    <mergeCell ref="BA5:BD6"/>
    <mergeCell ref="AO5:AR5"/>
    <mergeCell ref="AP54:AR54"/>
    <mergeCell ref="AP55:AR55"/>
    <mergeCell ref="AP56:AR56"/>
    <mergeCell ref="AW6:AZ6"/>
    <mergeCell ref="AS6:AV6"/>
    <mergeCell ref="AK5:AN5"/>
    <mergeCell ref="AL54:AN54"/>
    <mergeCell ref="AL55:AN55"/>
    <mergeCell ref="AC5:AF5"/>
    <mergeCell ref="AD54:AF54"/>
    <mergeCell ref="AD55:AF55"/>
    <mergeCell ref="Y6:AB6"/>
    <mergeCell ref="AC6:AF6"/>
    <mergeCell ref="AG6:AJ6"/>
    <mergeCell ref="AK6:AN6"/>
    <mergeCell ref="AO6:AR6"/>
    <mergeCell ref="E6:H6"/>
    <mergeCell ref="I6:L6"/>
    <mergeCell ref="M6:P6"/>
    <mergeCell ref="Q6:T6"/>
    <mergeCell ref="U6:X6"/>
    <mergeCell ref="B75:BD75"/>
    <mergeCell ref="F54:H54"/>
    <mergeCell ref="AX54:AZ54"/>
    <mergeCell ref="BB54:BD54"/>
    <mergeCell ref="J54:L54"/>
    <mergeCell ref="R54:T54"/>
    <mergeCell ref="B68:BD68"/>
    <mergeCell ref="B62:BD62"/>
    <mergeCell ref="B63:BD63"/>
    <mergeCell ref="AT56:AV56"/>
    <mergeCell ref="B72:BD72"/>
    <mergeCell ref="B73:BD73"/>
    <mergeCell ref="B74:BD74"/>
    <mergeCell ref="B65:BD65"/>
    <mergeCell ref="B66:BD66"/>
    <mergeCell ref="B54:D54"/>
    <mergeCell ref="C2:K2"/>
    <mergeCell ref="N56:P56"/>
    <mergeCell ref="R56:T56"/>
    <mergeCell ref="V56:X56"/>
    <mergeCell ref="F56:H56"/>
    <mergeCell ref="J56:L56"/>
    <mergeCell ref="B50:D50"/>
    <mergeCell ref="B53:D53"/>
    <mergeCell ref="V54:X54"/>
    <mergeCell ref="B8:C8"/>
    <mergeCell ref="B33:C33"/>
    <mergeCell ref="N54:P54"/>
    <mergeCell ref="I5:L5"/>
    <mergeCell ref="E5:H5"/>
    <mergeCell ref="U5:X5"/>
    <mergeCell ref="B20:D20"/>
    <mergeCell ref="B71:BD71"/>
    <mergeCell ref="C3:P3"/>
    <mergeCell ref="AX56:AZ56"/>
    <mergeCell ref="AS5:AV5"/>
    <mergeCell ref="Y5:AB5"/>
    <mergeCell ref="AT54:AV54"/>
    <mergeCell ref="Z54:AB54"/>
    <mergeCell ref="AH54:AJ54"/>
    <mergeCell ref="AW5:AZ5"/>
    <mergeCell ref="Q5:T5"/>
    <mergeCell ref="M5:P5"/>
    <mergeCell ref="AX55:AZ55"/>
    <mergeCell ref="AL56:AN56"/>
    <mergeCell ref="AG5:AJ5"/>
    <mergeCell ref="F55:H55"/>
    <mergeCell ref="B22:C22"/>
    <mergeCell ref="B67:BD67"/>
    <mergeCell ref="B69:BD69"/>
    <mergeCell ref="B70:BD70"/>
    <mergeCell ref="J55:L55"/>
    <mergeCell ref="N55:P55"/>
    <mergeCell ref="R55:T55"/>
    <mergeCell ref="V55:X55"/>
    <mergeCell ref="AT55:AV55"/>
    <mergeCell ref="Z55:AB55"/>
    <mergeCell ref="AH55:AJ55"/>
    <mergeCell ref="Z56:AB56"/>
    <mergeCell ref="AD56:AF56"/>
    <mergeCell ref="AH56:AJ56"/>
  </mergeCells>
  <pageMargins left="0.25" right="0.25" top="0.25" bottom="0.25" header="0.3" footer="0.3"/>
  <pageSetup orientation="landscape" horizontalDpi="300" verticalDpi="300" r:id="rId1"/>
  <ignoredErrors>
    <ignoredError sqref="BB9:BC9 BB10:BB19 BB34 BC47 BB38:BB46 BC10:BC19 BC43:BC45 BC40:BC41 BC42 BC46 BC39 BC35:BC37 BC34 BC38"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BFDF-DB22-4514-BAD0-862488AEEC82}">
  <dimension ref="A1:BD45"/>
  <sheetViews>
    <sheetView showGridLines="0" topLeftCell="C1" zoomScale="70" zoomScaleNormal="70" workbookViewId="0">
      <pane ySplit="6" topLeftCell="A7" activePane="bottomLeft" state="frozen"/>
      <selection pane="bottomLeft" activeCell="W34" sqref="W34"/>
    </sheetView>
  </sheetViews>
  <sheetFormatPr defaultRowHeight="15" x14ac:dyDescent="0.25"/>
  <cols>
    <col min="1" max="1" width="30.7109375" style="174" customWidth="1"/>
    <col min="2" max="2" width="15.7109375" customWidth="1"/>
    <col min="3" max="3" width="7.7109375" customWidth="1"/>
    <col min="4" max="4" width="8.7109375" customWidth="1"/>
    <col min="5" max="53" width="7.7109375" customWidth="1"/>
    <col min="54" max="54" width="8.7109375" customWidth="1"/>
    <col min="55" max="55" width="7.7109375" customWidth="1"/>
    <col min="56" max="56" width="8.7109375" customWidth="1"/>
  </cols>
  <sheetData>
    <row r="1" spans="1:56" ht="18.75" customHeight="1" x14ac:dyDescent="0.3">
      <c r="B1" s="30" t="s">
        <v>114</v>
      </c>
    </row>
    <row r="2" spans="1:56" ht="18" customHeight="1" x14ac:dyDescent="0.25">
      <c r="B2" s="36" t="s">
        <v>49</v>
      </c>
      <c r="C2" s="191" t="s">
        <v>108</v>
      </c>
      <c r="D2" s="191"/>
      <c r="E2" s="191"/>
      <c r="F2" s="191"/>
      <c r="G2" s="191"/>
      <c r="H2" s="191"/>
      <c r="I2" s="191"/>
      <c r="J2" s="191"/>
      <c r="K2" s="191"/>
    </row>
    <row r="3" spans="1:56" ht="18" customHeight="1" x14ac:dyDescent="0.25">
      <c r="B3" s="36" t="s">
        <v>50</v>
      </c>
      <c r="C3" s="191" t="s">
        <v>109</v>
      </c>
      <c r="D3" s="191"/>
      <c r="E3" s="191"/>
      <c r="F3" s="191"/>
      <c r="G3" s="191"/>
      <c r="H3" s="191"/>
      <c r="I3" s="191"/>
      <c r="J3" s="191"/>
      <c r="K3" s="191"/>
      <c r="L3" s="191"/>
      <c r="M3" s="191"/>
      <c r="N3" s="191"/>
      <c r="O3" s="191"/>
      <c r="P3" s="191"/>
    </row>
    <row r="4" spans="1:56" ht="15.75" thickBot="1" x14ac:dyDescent="0.3"/>
    <row r="5" spans="1:56" x14ac:dyDescent="0.25">
      <c r="A5" s="175"/>
      <c r="B5" s="169" t="s">
        <v>13</v>
      </c>
      <c r="C5" s="3" t="s">
        <v>10</v>
      </c>
      <c r="D5" s="3" t="s">
        <v>51</v>
      </c>
      <c r="E5" s="192" t="s">
        <v>1</v>
      </c>
      <c r="F5" s="193"/>
      <c r="G5" s="193"/>
      <c r="H5" s="194"/>
      <c r="I5" s="192" t="s">
        <v>3</v>
      </c>
      <c r="J5" s="193"/>
      <c r="K5" s="193"/>
      <c r="L5" s="194"/>
      <c r="M5" s="192" t="s">
        <v>2</v>
      </c>
      <c r="N5" s="193"/>
      <c r="O5" s="193"/>
      <c r="P5" s="194"/>
      <c r="Q5" s="192" t="s">
        <v>4</v>
      </c>
      <c r="R5" s="193"/>
      <c r="S5" s="193"/>
      <c r="T5" s="194"/>
      <c r="U5" s="192" t="s">
        <v>14</v>
      </c>
      <c r="V5" s="193"/>
      <c r="W5" s="193"/>
      <c r="X5" s="194"/>
      <c r="Y5" s="192" t="s">
        <v>34</v>
      </c>
      <c r="Z5" s="193"/>
      <c r="AA5" s="193"/>
      <c r="AB5" s="194"/>
      <c r="AC5" s="192" t="s">
        <v>102</v>
      </c>
      <c r="AD5" s="193"/>
      <c r="AE5" s="193"/>
      <c r="AF5" s="194"/>
      <c r="AG5" s="192" t="s">
        <v>102</v>
      </c>
      <c r="AH5" s="193"/>
      <c r="AI5" s="193"/>
      <c r="AJ5" s="194"/>
      <c r="AK5" s="192" t="s">
        <v>102</v>
      </c>
      <c r="AL5" s="193"/>
      <c r="AM5" s="193"/>
      <c r="AN5" s="194"/>
      <c r="AO5" s="192" t="s">
        <v>102</v>
      </c>
      <c r="AP5" s="193"/>
      <c r="AQ5" s="193"/>
      <c r="AR5" s="194"/>
      <c r="AS5" s="192" t="s">
        <v>66</v>
      </c>
      <c r="AT5" s="193"/>
      <c r="AU5" s="193"/>
      <c r="AV5" s="194"/>
      <c r="AW5" s="192" t="s">
        <v>67</v>
      </c>
      <c r="AX5" s="193"/>
      <c r="AY5" s="193"/>
      <c r="AZ5" s="194"/>
      <c r="BA5" s="192" t="s">
        <v>72</v>
      </c>
      <c r="BB5" s="193"/>
      <c r="BC5" s="193"/>
      <c r="BD5" s="194"/>
    </row>
    <row r="6" spans="1:56" ht="15.75" thickBot="1" x14ac:dyDescent="0.3">
      <c r="A6" s="175"/>
      <c r="B6" s="170" t="s">
        <v>0</v>
      </c>
      <c r="C6" s="38" t="s">
        <v>11</v>
      </c>
      <c r="D6" s="38" t="s">
        <v>55</v>
      </c>
      <c r="E6" s="214" t="s">
        <v>47</v>
      </c>
      <c r="F6" s="215"/>
      <c r="G6" s="215"/>
      <c r="H6" s="216"/>
      <c r="I6" s="214" t="s">
        <v>73</v>
      </c>
      <c r="J6" s="215"/>
      <c r="K6" s="215"/>
      <c r="L6" s="216"/>
      <c r="M6" s="214" t="s">
        <v>99</v>
      </c>
      <c r="N6" s="215"/>
      <c r="O6" s="215"/>
      <c r="P6" s="216"/>
      <c r="Q6" s="214" t="s">
        <v>74</v>
      </c>
      <c r="R6" s="215"/>
      <c r="S6" s="215"/>
      <c r="T6" s="216"/>
      <c r="U6" s="214" t="s">
        <v>75</v>
      </c>
      <c r="V6" s="215"/>
      <c r="W6" s="215"/>
      <c r="X6" s="216"/>
      <c r="Y6" s="214" t="s">
        <v>100</v>
      </c>
      <c r="Z6" s="215"/>
      <c r="AA6" s="215"/>
      <c r="AB6" s="216"/>
      <c r="AC6" s="214" t="s">
        <v>101</v>
      </c>
      <c r="AD6" s="215"/>
      <c r="AE6" s="215"/>
      <c r="AF6" s="216"/>
      <c r="AG6" s="214" t="s">
        <v>101</v>
      </c>
      <c r="AH6" s="215"/>
      <c r="AI6" s="215"/>
      <c r="AJ6" s="216"/>
      <c r="AK6" s="214" t="s">
        <v>101</v>
      </c>
      <c r="AL6" s="215"/>
      <c r="AM6" s="215"/>
      <c r="AN6" s="216"/>
      <c r="AO6" s="214" t="s">
        <v>101</v>
      </c>
      <c r="AP6" s="215"/>
      <c r="AQ6" s="215"/>
      <c r="AR6" s="216"/>
      <c r="AS6" s="214" t="s">
        <v>93</v>
      </c>
      <c r="AT6" s="215"/>
      <c r="AU6" s="215"/>
      <c r="AV6" s="216"/>
      <c r="AW6" s="214" t="s">
        <v>65</v>
      </c>
      <c r="AX6" s="215"/>
      <c r="AY6" s="215"/>
      <c r="AZ6" s="216"/>
      <c r="BA6" s="94"/>
      <c r="BB6" s="95"/>
      <c r="BC6" s="95"/>
      <c r="BD6" s="96"/>
    </row>
    <row r="7" spans="1:56" ht="8.1" customHeight="1" thickTop="1" thickBot="1" x14ac:dyDescent="0.3">
      <c r="A7" s="176"/>
      <c r="B7" s="171"/>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5"/>
    </row>
    <row r="8" spans="1:56" ht="15.75" thickTop="1" x14ac:dyDescent="0.25">
      <c r="A8" s="184"/>
      <c r="B8" s="204" t="s">
        <v>83</v>
      </c>
      <c r="C8" s="204"/>
      <c r="D8" s="61"/>
      <c r="E8" s="62" t="s">
        <v>45</v>
      </c>
      <c r="F8" s="66" t="s">
        <v>29</v>
      </c>
      <c r="G8" s="67" t="s">
        <v>46</v>
      </c>
      <c r="H8" s="68" t="s">
        <v>30</v>
      </c>
      <c r="I8" s="69" t="s">
        <v>45</v>
      </c>
      <c r="J8" s="66" t="s">
        <v>29</v>
      </c>
      <c r="K8" s="67" t="s">
        <v>46</v>
      </c>
      <c r="L8" s="68" t="s">
        <v>30</v>
      </c>
      <c r="M8" s="69" t="s">
        <v>45</v>
      </c>
      <c r="N8" s="66" t="s">
        <v>29</v>
      </c>
      <c r="O8" s="67" t="s">
        <v>46</v>
      </c>
      <c r="P8" s="68" t="s">
        <v>30</v>
      </c>
      <c r="Q8" s="69" t="s">
        <v>45</v>
      </c>
      <c r="R8" s="66" t="s">
        <v>29</v>
      </c>
      <c r="S8" s="67" t="s">
        <v>46</v>
      </c>
      <c r="T8" s="68" t="s">
        <v>30</v>
      </c>
      <c r="U8" s="69" t="s">
        <v>45</v>
      </c>
      <c r="V8" s="66" t="s">
        <v>29</v>
      </c>
      <c r="W8" s="67" t="s">
        <v>46</v>
      </c>
      <c r="X8" s="68" t="s">
        <v>30</v>
      </c>
      <c r="Y8" s="69" t="s">
        <v>45</v>
      </c>
      <c r="Z8" s="66" t="s">
        <v>29</v>
      </c>
      <c r="AA8" s="67" t="s">
        <v>46</v>
      </c>
      <c r="AB8" s="68" t="s">
        <v>30</v>
      </c>
      <c r="AC8" s="69" t="s">
        <v>45</v>
      </c>
      <c r="AD8" s="66" t="s">
        <v>29</v>
      </c>
      <c r="AE8" s="67" t="s">
        <v>46</v>
      </c>
      <c r="AF8" s="68" t="s">
        <v>30</v>
      </c>
      <c r="AG8" s="69" t="s">
        <v>45</v>
      </c>
      <c r="AH8" s="66" t="s">
        <v>29</v>
      </c>
      <c r="AI8" s="67" t="s">
        <v>46</v>
      </c>
      <c r="AJ8" s="68" t="s">
        <v>30</v>
      </c>
      <c r="AK8" s="69" t="s">
        <v>45</v>
      </c>
      <c r="AL8" s="66" t="s">
        <v>29</v>
      </c>
      <c r="AM8" s="67" t="s">
        <v>46</v>
      </c>
      <c r="AN8" s="68" t="s">
        <v>30</v>
      </c>
      <c r="AO8" s="69" t="s">
        <v>45</v>
      </c>
      <c r="AP8" s="66" t="s">
        <v>29</v>
      </c>
      <c r="AQ8" s="67" t="s">
        <v>46</v>
      </c>
      <c r="AR8" s="68" t="s">
        <v>30</v>
      </c>
      <c r="AS8" s="69" t="s">
        <v>45</v>
      </c>
      <c r="AT8" s="66" t="s">
        <v>29</v>
      </c>
      <c r="AU8" s="67" t="s">
        <v>46</v>
      </c>
      <c r="AV8" s="68" t="s">
        <v>30</v>
      </c>
      <c r="AW8" s="69" t="s">
        <v>45</v>
      </c>
      <c r="AX8" s="66" t="s">
        <v>29</v>
      </c>
      <c r="AY8" s="67" t="s">
        <v>46</v>
      </c>
      <c r="AZ8" s="68" t="s">
        <v>30</v>
      </c>
      <c r="BA8" s="69" t="s">
        <v>45</v>
      </c>
      <c r="BB8" s="70" t="s">
        <v>29</v>
      </c>
      <c r="BC8" s="71" t="s">
        <v>46</v>
      </c>
      <c r="BD8" s="68" t="s">
        <v>30</v>
      </c>
    </row>
    <row r="9" spans="1:56" x14ac:dyDescent="0.25">
      <c r="A9" s="178"/>
      <c r="B9" s="172" t="s">
        <v>37</v>
      </c>
      <c r="C9" s="17">
        <v>10</v>
      </c>
      <c r="D9" s="7">
        <f>IF((BA$35=0),0,(BA9+BC9)/BA$35)</f>
        <v>0.14903846153846154</v>
      </c>
      <c r="E9" s="9">
        <v>2</v>
      </c>
      <c r="F9" s="5">
        <f>IF($C9="$/hr",0,($C9*E9))</f>
        <v>20</v>
      </c>
      <c r="G9" s="10">
        <v>2</v>
      </c>
      <c r="H9" s="2">
        <f>IF($C9="$/hr",0,($C9*G9))</f>
        <v>20</v>
      </c>
      <c r="I9" s="9">
        <v>2</v>
      </c>
      <c r="J9" s="5">
        <f t="shared" ref="J9:J13" si="0">IF($C9="$/hr",0,($C9*I9))</f>
        <v>20</v>
      </c>
      <c r="K9" s="10">
        <v>2</v>
      </c>
      <c r="L9" s="2">
        <f t="shared" ref="L9:L13" si="1">IF($C9="$/hr",0,($C9*K9))</f>
        <v>20</v>
      </c>
      <c r="M9" s="9">
        <v>2</v>
      </c>
      <c r="N9" s="5">
        <f t="shared" ref="N9:N13" si="2">IF($C9="$/hr",0,($C9*M9))</f>
        <v>20</v>
      </c>
      <c r="O9" s="10">
        <v>2</v>
      </c>
      <c r="P9" s="2">
        <f t="shared" ref="P9:P13" si="3">IF($C9="$/hr",0,($C9*O9))</f>
        <v>20</v>
      </c>
      <c r="Q9" s="9">
        <v>2</v>
      </c>
      <c r="R9" s="5">
        <f t="shared" ref="R9:R13" si="4">IF($C9="$/hr",0,($C9*Q9))</f>
        <v>20</v>
      </c>
      <c r="S9" s="10">
        <v>2</v>
      </c>
      <c r="T9" s="2">
        <f t="shared" ref="T9:T13" si="5">IF($C9="$/hr",0,($C9*S9))</f>
        <v>20</v>
      </c>
      <c r="U9" s="9"/>
      <c r="V9" s="5">
        <f t="shared" ref="V9:V13" si="6">IF($C9="$/hr",0,($C9*U9))</f>
        <v>0</v>
      </c>
      <c r="W9" s="10"/>
      <c r="X9" s="2">
        <f t="shared" ref="X9:X13" si="7">IF($C9="$/hr",0,($C9*W9))</f>
        <v>0</v>
      </c>
      <c r="Y9" s="9">
        <v>3</v>
      </c>
      <c r="Z9" s="5">
        <f t="shared" ref="Z9:Z13" si="8">IF($C9="$/hr",0,($C9*Y9))</f>
        <v>30</v>
      </c>
      <c r="AA9" s="10"/>
      <c r="AB9" s="2">
        <f t="shared" ref="AB9:AB13" si="9">IF($C9="$/hr",0,($C9*AA9))</f>
        <v>0</v>
      </c>
      <c r="AC9" s="9"/>
      <c r="AD9" s="5">
        <f t="shared" ref="AD9:AD13" si="10">IF($C9="$/hr",0,($C9*AC9))</f>
        <v>0</v>
      </c>
      <c r="AE9" s="10"/>
      <c r="AF9" s="2">
        <f t="shared" ref="AF9:AF13" si="11">IF($C9="$/hr",0,($C9*AE9))</f>
        <v>0</v>
      </c>
      <c r="AG9" s="9"/>
      <c r="AH9" s="5">
        <f t="shared" ref="AH9:AH13" si="12">IF($C9="$/hr",0,($C9*AG9))</f>
        <v>0</v>
      </c>
      <c r="AI9" s="10"/>
      <c r="AJ9" s="2">
        <f t="shared" ref="AJ9:AJ13" si="13">IF($C9="$/hr",0,($C9*AI9))</f>
        <v>0</v>
      </c>
      <c r="AK9" s="9"/>
      <c r="AL9" s="5">
        <f t="shared" ref="AL9:AL13" si="14">IF($C9="$/hr",0,($C9*AK9))</f>
        <v>0</v>
      </c>
      <c r="AM9" s="10"/>
      <c r="AN9" s="2">
        <f t="shared" ref="AN9:AN13" si="15">IF($C9="$/hr",0,($C9*AM9))</f>
        <v>0</v>
      </c>
      <c r="AO9" s="9"/>
      <c r="AP9" s="5">
        <f t="shared" ref="AP9:AP13" si="16">IF($C9="$/hr",0,($C9*AO9))</f>
        <v>0</v>
      </c>
      <c r="AQ9" s="10"/>
      <c r="AR9" s="2">
        <f t="shared" ref="AR9:AR13" si="17">IF($C9="$/hr",0,($C9*AQ9))</f>
        <v>0</v>
      </c>
      <c r="AS9" s="9">
        <v>4</v>
      </c>
      <c r="AT9" s="5">
        <f>IF($C9="$/hr",0,($C9*AS9))</f>
        <v>40</v>
      </c>
      <c r="AU9" s="10">
        <v>4</v>
      </c>
      <c r="AV9" s="2">
        <f>IF($C9="$/hr",0,($C9*AU9))</f>
        <v>40</v>
      </c>
      <c r="AW9" s="9">
        <v>2</v>
      </c>
      <c r="AX9" s="5">
        <f t="shared" ref="AX9:AX13" si="18">IF($C9="$/hr",0,($C9*AW9))</f>
        <v>20</v>
      </c>
      <c r="AY9" s="10">
        <v>2</v>
      </c>
      <c r="AZ9" s="2">
        <f t="shared" ref="AZ9:AZ13" si="19">IF($C9="$/hr",0,($C9*AY9))</f>
        <v>20</v>
      </c>
      <c r="BA9" s="12">
        <f>(E9+I9+M9+Q9+U9+AS9+Y9+AC9+AG9+AK9+AO9+AW9)</f>
        <v>17</v>
      </c>
      <c r="BB9" s="6">
        <f t="shared" ref="BB9:BB13" si="20">IF($C9="$/hr",0,(F9+J9+N9+R9+V9+AT9+Z9+AD9+AH9+AL9+AP9+AX9))</f>
        <v>170</v>
      </c>
      <c r="BC9" s="14">
        <f>(G9+K9+O9+S9+W9+AU9+AA9+AE9+AI9+AM9+AQ9+AY9)</f>
        <v>14</v>
      </c>
      <c r="BD9" s="2">
        <f t="shared" ref="BD9:BD13" si="21">IF($C9="$/hr",0,(H9+L9+P9+T9+X9+AV9+AB9+AF9+AJ9+AN9+AR9+AZ9))</f>
        <v>140</v>
      </c>
    </row>
    <row r="10" spans="1:56" x14ac:dyDescent="0.25">
      <c r="A10" s="178"/>
      <c r="B10" s="172" t="s">
        <v>38</v>
      </c>
      <c r="C10" s="17">
        <v>8</v>
      </c>
      <c r="D10" s="7">
        <f>IF((BA$35=0),0,(BA10+BC10)/BA$35)</f>
        <v>0.22115384615384615</v>
      </c>
      <c r="E10" s="9">
        <v>6</v>
      </c>
      <c r="F10" s="5">
        <f t="shared" ref="F10:H13" si="22">IF($C10="$/hr",0,($C10*E10))</f>
        <v>48</v>
      </c>
      <c r="G10" s="10"/>
      <c r="H10" s="2">
        <f t="shared" si="22"/>
        <v>0</v>
      </c>
      <c r="I10" s="9">
        <v>6</v>
      </c>
      <c r="J10" s="5">
        <f t="shared" si="0"/>
        <v>48</v>
      </c>
      <c r="K10" s="10"/>
      <c r="L10" s="2">
        <f t="shared" si="1"/>
        <v>0</v>
      </c>
      <c r="M10" s="9">
        <v>8</v>
      </c>
      <c r="N10" s="5">
        <f t="shared" si="2"/>
        <v>64</v>
      </c>
      <c r="O10" s="10"/>
      <c r="P10" s="2">
        <f t="shared" si="3"/>
        <v>0</v>
      </c>
      <c r="Q10" s="9">
        <v>6</v>
      </c>
      <c r="R10" s="5">
        <f t="shared" si="4"/>
        <v>48</v>
      </c>
      <c r="S10" s="10"/>
      <c r="T10" s="2">
        <f t="shared" si="5"/>
        <v>0</v>
      </c>
      <c r="U10" s="9">
        <v>4</v>
      </c>
      <c r="V10" s="5">
        <f t="shared" si="6"/>
        <v>32</v>
      </c>
      <c r="W10" s="10"/>
      <c r="X10" s="2">
        <f t="shared" si="7"/>
        <v>0</v>
      </c>
      <c r="Y10" s="9">
        <v>6</v>
      </c>
      <c r="Z10" s="5">
        <f t="shared" si="8"/>
        <v>48</v>
      </c>
      <c r="AA10" s="10"/>
      <c r="AB10" s="2">
        <f t="shared" si="9"/>
        <v>0</v>
      </c>
      <c r="AC10" s="9"/>
      <c r="AD10" s="5">
        <f t="shared" si="10"/>
        <v>0</v>
      </c>
      <c r="AE10" s="10"/>
      <c r="AF10" s="2">
        <f t="shared" si="11"/>
        <v>0</v>
      </c>
      <c r="AG10" s="9"/>
      <c r="AH10" s="5">
        <f t="shared" si="12"/>
        <v>0</v>
      </c>
      <c r="AI10" s="10"/>
      <c r="AJ10" s="2">
        <f t="shared" si="13"/>
        <v>0</v>
      </c>
      <c r="AK10" s="9"/>
      <c r="AL10" s="5">
        <f t="shared" si="14"/>
        <v>0</v>
      </c>
      <c r="AM10" s="10"/>
      <c r="AN10" s="2">
        <f t="shared" si="15"/>
        <v>0</v>
      </c>
      <c r="AO10" s="9"/>
      <c r="AP10" s="5">
        <f t="shared" si="16"/>
        <v>0</v>
      </c>
      <c r="AQ10" s="10"/>
      <c r="AR10" s="2">
        <f t="shared" si="17"/>
        <v>0</v>
      </c>
      <c r="AS10" s="9">
        <v>6</v>
      </c>
      <c r="AT10" s="5">
        <f t="shared" ref="AT10:AT13" si="23">IF($C10="$/hr",0,($C10*AS10))</f>
        <v>48</v>
      </c>
      <c r="AU10" s="10">
        <v>4</v>
      </c>
      <c r="AV10" s="2">
        <f t="shared" ref="AV10:AV13" si="24">IF($C10="$/hr",0,($C10*AU10))</f>
        <v>32</v>
      </c>
      <c r="AW10" s="9"/>
      <c r="AX10" s="5">
        <f t="shared" si="18"/>
        <v>0</v>
      </c>
      <c r="AY10" s="10"/>
      <c r="AZ10" s="2">
        <f t="shared" si="19"/>
        <v>0</v>
      </c>
      <c r="BA10" s="12">
        <f t="shared" ref="BA10:BA13" si="25">(E10+I10+M10+Q10+U10+AS10+Y10+AC10+AG10+AK10+AO10+AW10)</f>
        <v>42</v>
      </c>
      <c r="BB10" s="6">
        <f t="shared" si="20"/>
        <v>336</v>
      </c>
      <c r="BC10" s="14">
        <f t="shared" ref="BC10:BC13" si="26">(G10+K10+O10+S10+W10+AU10+AA10+AE10+AI10+AM10+AQ10+AY10)</f>
        <v>4</v>
      </c>
      <c r="BD10" s="2">
        <f t="shared" si="21"/>
        <v>32</v>
      </c>
    </row>
    <row r="11" spans="1:56" x14ac:dyDescent="0.25">
      <c r="A11" s="178"/>
      <c r="B11" s="172" t="s">
        <v>39</v>
      </c>
      <c r="C11" s="17">
        <v>6</v>
      </c>
      <c r="D11" s="7">
        <f>IF((BA$35=0),0,(BA11+BC11)/BA$35)</f>
        <v>0.18269230769230768</v>
      </c>
      <c r="E11" s="9">
        <v>6</v>
      </c>
      <c r="F11" s="5">
        <f t="shared" si="22"/>
        <v>36</v>
      </c>
      <c r="G11" s="10"/>
      <c r="H11" s="2">
        <f t="shared" si="22"/>
        <v>0</v>
      </c>
      <c r="I11" s="9">
        <v>6</v>
      </c>
      <c r="J11" s="5">
        <f t="shared" si="0"/>
        <v>36</v>
      </c>
      <c r="K11" s="10"/>
      <c r="L11" s="2">
        <f t="shared" si="1"/>
        <v>0</v>
      </c>
      <c r="M11" s="9">
        <v>8</v>
      </c>
      <c r="N11" s="5">
        <f t="shared" si="2"/>
        <v>48</v>
      </c>
      <c r="O11" s="10"/>
      <c r="P11" s="2">
        <f t="shared" si="3"/>
        <v>0</v>
      </c>
      <c r="Q11" s="9">
        <v>4</v>
      </c>
      <c r="R11" s="5">
        <f t="shared" si="4"/>
        <v>24</v>
      </c>
      <c r="S11" s="10"/>
      <c r="T11" s="2">
        <f t="shared" si="5"/>
        <v>0</v>
      </c>
      <c r="U11" s="9">
        <v>6</v>
      </c>
      <c r="V11" s="5">
        <f t="shared" si="6"/>
        <v>36</v>
      </c>
      <c r="W11" s="10"/>
      <c r="X11" s="2">
        <f t="shared" si="7"/>
        <v>0</v>
      </c>
      <c r="Y11" s="9">
        <v>4</v>
      </c>
      <c r="Z11" s="5">
        <f t="shared" si="8"/>
        <v>24</v>
      </c>
      <c r="AA11" s="10"/>
      <c r="AB11" s="2">
        <f t="shared" si="9"/>
        <v>0</v>
      </c>
      <c r="AC11" s="9"/>
      <c r="AD11" s="5">
        <f t="shared" si="10"/>
        <v>0</v>
      </c>
      <c r="AE11" s="10"/>
      <c r="AF11" s="2">
        <f t="shared" si="11"/>
        <v>0</v>
      </c>
      <c r="AG11" s="9"/>
      <c r="AH11" s="5">
        <f t="shared" si="12"/>
        <v>0</v>
      </c>
      <c r="AI11" s="10"/>
      <c r="AJ11" s="2">
        <f t="shared" si="13"/>
        <v>0</v>
      </c>
      <c r="AK11" s="9"/>
      <c r="AL11" s="5">
        <f t="shared" si="14"/>
        <v>0</v>
      </c>
      <c r="AM11" s="10"/>
      <c r="AN11" s="2">
        <f t="shared" si="15"/>
        <v>0</v>
      </c>
      <c r="AO11" s="9"/>
      <c r="AP11" s="5">
        <f t="shared" si="16"/>
        <v>0</v>
      </c>
      <c r="AQ11" s="10"/>
      <c r="AR11" s="2">
        <f t="shared" si="17"/>
        <v>0</v>
      </c>
      <c r="AS11" s="9">
        <v>4</v>
      </c>
      <c r="AT11" s="5">
        <f t="shared" si="23"/>
        <v>24</v>
      </c>
      <c r="AU11" s="10"/>
      <c r="AV11" s="2">
        <f t="shared" si="24"/>
        <v>0</v>
      </c>
      <c r="AW11" s="9"/>
      <c r="AX11" s="5">
        <f t="shared" si="18"/>
        <v>0</v>
      </c>
      <c r="AY11" s="10"/>
      <c r="AZ11" s="2">
        <f t="shared" si="19"/>
        <v>0</v>
      </c>
      <c r="BA11" s="12">
        <f t="shared" si="25"/>
        <v>38</v>
      </c>
      <c r="BB11" s="6">
        <f t="shared" si="20"/>
        <v>228</v>
      </c>
      <c r="BC11" s="14">
        <f t="shared" si="26"/>
        <v>0</v>
      </c>
      <c r="BD11" s="2">
        <f t="shared" si="21"/>
        <v>0</v>
      </c>
    </row>
    <row r="12" spans="1:56" x14ac:dyDescent="0.25">
      <c r="A12" s="178"/>
      <c r="B12" s="172" t="s">
        <v>40</v>
      </c>
      <c r="C12" s="17">
        <v>5</v>
      </c>
      <c r="D12" s="7">
        <f>IF((BA$35=0),0,(BA12+BC12)/BA$35)</f>
        <v>0.13942307692307693</v>
      </c>
      <c r="E12" s="9">
        <v>2</v>
      </c>
      <c r="F12" s="5">
        <f t="shared" si="22"/>
        <v>10</v>
      </c>
      <c r="G12" s="10"/>
      <c r="H12" s="2">
        <f t="shared" si="22"/>
        <v>0</v>
      </c>
      <c r="I12" s="9">
        <v>4</v>
      </c>
      <c r="J12" s="5">
        <f t="shared" si="0"/>
        <v>20</v>
      </c>
      <c r="K12" s="10"/>
      <c r="L12" s="2">
        <f t="shared" si="1"/>
        <v>0</v>
      </c>
      <c r="M12" s="9">
        <v>4</v>
      </c>
      <c r="N12" s="5">
        <f t="shared" si="2"/>
        <v>20</v>
      </c>
      <c r="O12" s="10"/>
      <c r="P12" s="2">
        <f t="shared" si="3"/>
        <v>0</v>
      </c>
      <c r="Q12" s="9">
        <v>5</v>
      </c>
      <c r="R12" s="5">
        <f t="shared" si="4"/>
        <v>25</v>
      </c>
      <c r="S12" s="10"/>
      <c r="T12" s="2">
        <f t="shared" si="5"/>
        <v>0</v>
      </c>
      <c r="U12" s="9">
        <v>6</v>
      </c>
      <c r="V12" s="5">
        <f t="shared" si="6"/>
        <v>30</v>
      </c>
      <c r="W12" s="10"/>
      <c r="X12" s="2">
        <f t="shared" si="7"/>
        <v>0</v>
      </c>
      <c r="Y12" s="9">
        <v>8</v>
      </c>
      <c r="Z12" s="5">
        <f t="shared" si="8"/>
        <v>40</v>
      </c>
      <c r="AA12" s="10"/>
      <c r="AB12" s="2">
        <f t="shared" si="9"/>
        <v>0</v>
      </c>
      <c r="AC12" s="9"/>
      <c r="AD12" s="5">
        <f t="shared" si="10"/>
        <v>0</v>
      </c>
      <c r="AE12" s="10"/>
      <c r="AF12" s="2">
        <f t="shared" si="11"/>
        <v>0</v>
      </c>
      <c r="AG12" s="9"/>
      <c r="AH12" s="5">
        <f t="shared" si="12"/>
        <v>0</v>
      </c>
      <c r="AI12" s="10"/>
      <c r="AJ12" s="2">
        <f t="shared" si="13"/>
        <v>0</v>
      </c>
      <c r="AK12" s="9"/>
      <c r="AL12" s="5">
        <f t="shared" si="14"/>
        <v>0</v>
      </c>
      <c r="AM12" s="10"/>
      <c r="AN12" s="2">
        <f t="shared" si="15"/>
        <v>0</v>
      </c>
      <c r="AO12" s="9"/>
      <c r="AP12" s="5">
        <f t="shared" si="16"/>
        <v>0</v>
      </c>
      <c r="AQ12" s="10"/>
      <c r="AR12" s="2">
        <f t="shared" si="17"/>
        <v>0</v>
      </c>
      <c r="AS12" s="9"/>
      <c r="AT12" s="5">
        <f t="shared" si="23"/>
        <v>0</v>
      </c>
      <c r="AU12" s="10"/>
      <c r="AV12" s="2">
        <f t="shared" si="24"/>
        <v>0</v>
      </c>
      <c r="AW12" s="9"/>
      <c r="AX12" s="5">
        <f t="shared" si="18"/>
        <v>0</v>
      </c>
      <c r="AY12" s="10"/>
      <c r="AZ12" s="2">
        <f t="shared" si="19"/>
        <v>0</v>
      </c>
      <c r="BA12" s="12">
        <f t="shared" si="25"/>
        <v>29</v>
      </c>
      <c r="BB12" s="6">
        <f t="shared" si="20"/>
        <v>145</v>
      </c>
      <c r="BC12" s="14">
        <f t="shared" si="26"/>
        <v>0</v>
      </c>
      <c r="BD12" s="2">
        <f t="shared" si="21"/>
        <v>0</v>
      </c>
    </row>
    <row r="13" spans="1:56" ht="15.75" thickBot="1" x14ac:dyDescent="0.3">
      <c r="A13" s="178"/>
      <c r="B13" s="173" t="s">
        <v>41</v>
      </c>
      <c r="C13" s="85">
        <v>3</v>
      </c>
      <c r="D13" s="86">
        <f>IF((BA$35=0),0,(BA13+BC13)/BA$35)</f>
        <v>8.6538461538461536E-2</v>
      </c>
      <c r="E13" s="87"/>
      <c r="F13" s="88">
        <f t="shared" si="22"/>
        <v>0</v>
      </c>
      <c r="G13" s="10">
        <v>2</v>
      </c>
      <c r="H13" s="90">
        <f t="shared" si="22"/>
        <v>6</v>
      </c>
      <c r="I13" s="87"/>
      <c r="J13" s="88">
        <f t="shared" si="0"/>
        <v>0</v>
      </c>
      <c r="K13" s="89">
        <v>2</v>
      </c>
      <c r="L13" s="90">
        <f t="shared" si="1"/>
        <v>6</v>
      </c>
      <c r="M13" s="87"/>
      <c r="N13" s="88">
        <f t="shared" si="2"/>
        <v>0</v>
      </c>
      <c r="O13" s="10">
        <v>2</v>
      </c>
      <c r="P13" s="90">
        <f t="shared" si="3"/>
        <v>6</v>
      </c>
      <c r="Q13" s="9"/>
      <c r="R13" s="88">
        <f t="shared" si="4"/>
        <v>0</v>
      </c>
      <c r="S13" s="89"/>
      <c r="T13" s="90">
        <f t="shared" si="5"/>
        <v>0</v>
      </c>
      <c r="U13" s="87"/>
      <c r="V13" s="88">
        <f t="shared" si="6"/>
        <v>0</v>
      </c>
      <c r="W13" s="89"/>
      <c r="X13" s="90">
        <f t="shared" si="7"/>
        <v>0</v>
      </c>
      <c r="Y13" s="87"/>
      <c r="Z13" s="88">
        <f t="shared" si="8"/>
        <v>0</v>
      </c>
      <c r="AA13" s="89"/>
      <c r="AB13" s="90">
        <f t="shared" si="9"/>
        <v>0</v>
      </c>
      <c r="AC13" s="87"/>
      <c r="AD13" s="88">
        <f t="shared" si="10"/>
        <v>0</v>
      </c>
      <c r="AE13" s="89"/>
      <c r="AF13" s="90">
        <f t="shared" si="11"/>
        <v>0</v>
      </c>
      <c r="AG13" s="87"/>
      <c r="AH13" s="88">
        <f t="shared" si="12"/>
        <v>0</v>
      </c>
      <c r="AI13" s="89"/>
      <c r="AJ13" s="90">
        <f t="shared" si="13"/>
        <v>0</v>
      </c>
      <c r="AK13" s="87"/>
      <c r="AL13" s="88">
        <f t="shared" si="14"/>
        <v>0</v>
      </c>
      <c r="AM13" s="89"/>
      <c r="AN13" s="90">
        <f t="shared" si="15"/>
        <v>0</v>
      </c>
      <c r="AO13" s="87"/>
      <c r="AP13" s="88">
        <f t="shared" si="16"/>
        <v>0</v>
      </c>
      <c r="AQ13" s="89"/>
      <c r="AR13" s="90">
        <f t="shared" si="17"/>
        <v>0</v>
      </c>
      <c r="AS13" s="87"/>
      <c r="AT13" s="88">
        <f t="shared" si="23"/>
        <v>0</v>
      </c>
      <c r="AU13" s="89">
        <v>4</v>
      </c>
      <c r="AV13" s="90">
        <f t="shared" si="24"/>
        <v>12</v>
      </c>
      <c r="AW13" s="87"/>
      <c r="AX13" s="88">
        <f t="shared" si="18"/>
        <v>0</v>
      </c>
      <c r="AY13" s="89">
        <v>8</v>
      </c>
      <c r="AZ13" s="90">
        <f t="shared" si="19"/>
        <v>24</v>
      </c>
      <c r="BA13" s="91">
        <f t="shared" si="25"/>
        <v>0</v>
      </c>
      <c r="BB13" s="92">
        <f t="shared" si="20"/>
        <v>0</v>
      </c>
      <c r="BC13" s="93">
        <f t="shared" si="26"/>
        <v>18</v>
      </c>
      <c r="BD13" s="90">
        <f t="shared" si="21"/>
        <v>54</v>
      </c>
    </row>
    <row r="14" spans="1:56" ht="16.5" thickTop="1" thickBot="1" x14ac:dyDescent="0.3">
      <c r="A14" s="179"/>
      <c r="B14" s="206" t="s">
        <v>88</v>
      </c>
      <c r="C14" s="206"/>
      <c r="D14" s="207"/>
      <c r="E14" s="101">
        <f t="shared" ref="E14:AJ14" si="27">SUM(E9:E13)</f>
        <v>16</v>
      </c>
      <c r="F14" s="102">
        <f t="shared" si="27"/>
        <v>114</v>
      </c>
      <c r="G14" s="101">
        <f t="shared" si="27"/>
        <v>4</v>
      </c>
      <c r="H14" s="103">
        <f t="shared" si="27"/>
        <v>26</v>
      </c>
      <c r="I14" s="101">
        <f t="shared" si="27"/>
        <v>18</v>
      </c>
      <c r="J14" s="104">
        <f t="shared" si="27"/>
        <v>124</v>
      </c>
      <c r="K14" s="101">
        <f t="shared" si="27"/>
        <v>4</v>
      </c>
      <c r="L14" s="103">
        <f t="shared" si="27"/>
        <v>26</v>
      </c>
      <c r="M14" s="101">
        <f t="shared" si="27"/>
        <v>22</v>
      </c>
      <c r="N14" s="104">
        <f t="shared" si="27"/>
        <v>152</v>
      </c>
      <c r="O14" s="101">
        <f t="shared" si="27"/>
        <v>4</v>
      </c>
      <c r="P14" s="103">
        <f t="shared" si="27"/>
        <v>26</v>
      </c>
      <c r="Q14" s="101">
        <f t="shared" si="27"/>
        <v>17</v>
      </c>
      <c r="R14" s="104">
        <f t="shared" si="27"/>
        <v>117</v>
      </c>
      <c r="S14" s="101">
        <f t="shared" si="27"/>
        <v>2</v>
      </c>
      <c r="T14" s="103">
        <f t="shared" si="27"/>
        <v>20</v>
      </c>
      <c r="U14" s="101">
        <f t="shared" si="27"/>
        <v>16</v>
      </c>
      <c r="V14" s="104">
        <f t="shared" si="27"/>
        <v>98</v>
      </c>
      <c r="W14" s="101">
        <f t="shared" si="27"/>
        <v>0</v>
      </c>
      <c r="X14" s="103">
        <f t="shared" si="27"/>
        <v>0</v>
      </c>
      <c r="Y14" s="101">
        <f t="shared" si="27"/>
        <v>21</v>
      </c>
      <c r="Z14" s="104">
        <f t="shared" si="27"/>
        <v>142</v>
      </c>
      <c r="AA14" s="101">
        <f t="shared" si="27"/>
        <v>0</v>
      </c>
      <c r="AB14" s="103">
        <f t="shared" si="27"/>
        <v>0</v>
      </c>
      <c r="AC14" s="101">
        <f t="shared" si="27"/>
        <v>0</v>
      </c>
      <c r="AD14" s="104">
        <f t="shared" si="27"/>
        <v>0</v>
      </c>
      <c r="AE14" s="101">
        <f t="shared" si="27"/>
        <v>0</v>
      </c>
      <c r="AF14" s="103">
        <f t="shared" si="27"/>
        <v>0</v>
      </c>
      <c r="AG14" s="101">
        <f t="shared" si="27"/>
        <v>0</v>
      </c>
      <c r="AH14" s="104">
        <f t="shared" si="27"/>
        <v>0</v>
      </c>
      <c r="AI14" s="101">
        <f t="shared" si="27"/>
        <v>0</v>
      </c>
      <c r="AJ14" s="103">
        <f t="shared" si="27"/>
        <v>0</v>
      </c>
      <c r="AK14" s="101">
        <f t="shared" ref="AK14:BD14" si="28">SUM(AK9:AK13)</f>
        <v>0</v>
      </c>
      <c r="AL14" s="104">
        <f t="shared" si="28"/>
        <v>0</v>
      </c>
      <c r="AM14" s="101">
        <f t="shared" si="28"/>
        <v>0</v>
      </c>
      <c r="AN14" s="103">
        <f t="shared" si="28"/>
        <v>0</v>
      </c>
      <c r="AO14" s="101">
        <f t="shared" si="28"/>
        <v>0</v>
      </c>
      <c r="AP14" s="104">
        <f t="shared" si="28"/>
        <v>0</v>
      </c>
      <c r="AQ14" s="101">
        <f t="shared" si="28"/>
        <v>0</v>
      </c>
      <c r="AR14" s="103">
        <f t="shared" si="28"/>
        <v>0</v>
      </c>
      <c r="AS14" s="101">
        <f t="shared" si="28"/>
        <v>14</v>
      </c>
      <c r="AT14" s="104">
        <f t="shared" si="28"/>
        <v>112</v>
      </c>
      <c r="AU14" s="101">
        <f t="shared" si="28"/>
        <v>12</v>
      </c>
      <c r="AV14" s="103">
        <f t="shared" si="28"/>
        <v>84</v>
      </c>
      <c r="AW14" s="101">
        <f t="shared" si="28"/>
        <v>2</v>
      </c>
      <c r="AX14" s="104">
        <f t="shared" si="28"/>
        <v>20</v>
      </c>
      <c r="AY14" s="101">
        <f t="shared" si="28"/>
        <v>10</v>
      </c>
      <c r="AZ14" s="103">
        <f t="shared" si="28"/>
        <v>44</v>
      </c>
      <c r="BA14" s="105">
        <f t="shared" si="28"/>
        <v>126</v>
      </c>
      <c r="BB14" s="106">
        <f t="shared" si="28"/>
        <v>879</v>
      </c>
      <c r="BC14" s="101">
        <f t="shared" si="28"/>
        <v>36</v>
      </c>
      <c r="BD14" s="103">
        <f t="shared" si="28"/>
        <v>226</v>
      </c>
    </row>
    <row r="15" spans="1:56" ht="8.1" customHeight="1" thickTop="1" thickBot="1" x14ac:dyDescent="0.3">
      <c r="A15" s="179"/>
      <c r="B15" s="47"/>
      <c r="C15" s="47"/>
      <c r="D15" s="47"/>
      <c r="E15" s="54"/>
      <c r="F15" s="60"/>
      <c r="G15" s="54"/>
      <c r="H15" s="58"/>
      <c r="I15" s="54"/>
      <c r="J15" s="58"/>
      <c r="K15" s="54"/>
      <c r="L15" s="58"/>
      <c r="M15" s="54"/>
      <c r="N15" s="58"/>
      <c r="O15" s="54"/>
      <c r="P15" s="58"/>
      <c r="Q15" s="54"/>
      <c r="R15" s="58"/>
      <c r="S15" s="54"/>
      <c r="T15" s="58"/>
      <c r="U15" s="54"/>
      <c r="V15" s="58"/>
      <c r="W15" s="54"/>
      <c r="X15" s="58"/>
      <c r="Y15" s="54"/>
      <c r="Z15" s="58"/>
      <c r="AA15" s="54"/>
      <c r="AB15" s="58"/>
      <c r="AC15" s="54"/>
      <c r="AD15" s="58"/>
      <c r="AE15" s="54"/>
      <c r="AF15" s="58"/>
      <c r="AG15" s="54"/>
      <c r="AH15" s="58"/>
      <c r="AI15" s="54"/>
      <c r="AJ15" s="58"/>
      <c r="AK15" s="54"/>
      <c r="AL15" s="58"/>
      <c r="AM15" s="54"/>
      <c r="AN15" s="58"/>
      <c r="AO15" s="54"/>
      <c r="AP15" s="58"/>
      <c r="AQ15" s="54"/>
      <c r="AR15" s="58"/>
      <c r="AS15" s="54"/>
      <c r="AT15" s="58"/>
      <c r="AU15" s="54"/>
      <c r="AV15" s="58"/>
      <c r="AW15" s="54"/>
      <c r="AX15" s="58"/>
      <c r="AY15" s="54"/>
      <c r="AZ15" s="58"/>
      <c r="BA15" s="54"/>
      <c r="BB15" s="58"/>
      <c r="BC15" s="54"/>
      <c r="BD15" s="48"/>
    </row>
    <row r="16" spans="1:56" ht="16.5" thickTop="1" thickBot="1" x14ac:dyDescent="0.3">
      <c r="A16" s="185"/>
      <c r="B16" s="197" t="s">
        <v>84</v>
      </c>
      <c r="C16" s="197"/>
      <c r="D16" s="133"/>
      <c r="E16" s="134"/>
      <c r="F16" s="135"/>
      <c r="G16" s="136"/>
      <c r="H16" s="137"/>
      <c r="I16" s="134"/>
      <c r="J16" s="135">
        <v>40</v>
      </c>
      <c r="K16" s="136"/>
      <c r="L16" s="137"/>
      <c r="M16" s="134"/>
      <c r="N16" s="135">
        <v>80</v>
      </c>
      <c r="O16" s="136"/>
      <c r="P16" s="137"/>
      <c r="Q16" s="134"/>
      <c r="R16" s="135">
        <v>40</v>
      </c>
      <c r="S16" s="136"/>
      <c r="T16" s="137"/>
      <c r="U16" s="134"/>
      <c r="V16" s="135"/>
      <c r="W16" s="136"/>
      <c r="X16" s="137"/>
      <c r="Y16" s="134"/>
      <c r="Z16" s="135"/>
      <c r="AA16" s="136"/>
      <c r="AB16" s="137"/>
      <c r="AC16" s="134"/>
      <c r="AD16" s="135"/>
      <c r="AE16" s="136"/>
      <c r="AF16" s="137"/>
      <c r="AG16" s="134"/>
      <c r="AH16" s="135"/>
      <c r="AI16" s="136"/>
      <c r="AJ16" s="137"/>
      <c r="AK16" s="134"/>
      <c r="AL16" s="135"/>
      <c r="AM16" s="136"/>
      <c r="AN16" s="137"/>
      <c r="AO16" s="134"/>
      <c r="AP16" s="135"/>
      <c r="AQ16" s="136"/>
      <c r="AR16" s="137"/>
      <c r="AS16" s="134"/>
      <c r="AT16" s="135"/>
      <c r="AU16" s="136"/>
      <c r="AV16" s="137"/>
      <c r="AW16" s="134"/>
      <c r="AX16" s="135"/>
      <c r="AY16" s="136"/>
      <c r="AZ16" s="137"/>
      <c r="BA16" s="134"/>
      <c r="BB16" s="138">
        <f>IF($C16="$/hr",0,(F16+J16+N16+R16+V16+AT16+Z16+AD16+AH16+AL16+AP16+AX16))</f>
        <v>160</v>
      </c>
      <c r="BC16" s="136"/>
      <c r="BD16" s="139">
        <f>IF($C16="$/hr",0,(H16+L16+P16+T16+X16+AV16+AB16+AF16+AJ16+AN16+AR16+AZ16))</f>
        <v>0</v>
      </c>
    </row>
    <row r="17" spans="1:56" ht="15.75" thickBot="1" x14ac:dyDescent="0.3">
      <c r="A17" s="185"/>
      <c r="B17" s="140" t="s">
        <v>85</v>
      </c>
      <c r="C17" s="140"/>
      <c r="D17" s="141"/>
      <c r="E17" s="142"/>
      <c r="F17" s="143"/>
      <c r="G17" s="144"/>
      <c r="H17" s="145"/>
      <c r="I17" s="142"/>
      <c r="J17" s="143"/>
      <c r="K17" s="144"/>
      <c r="L17" s="145"/>
      <c r="M17" s="142"/>
      <c r="N17" s="143">
        <v>100</v>
      </c>
      <c r="O17" s="144"/>
      <c r="P17" s="145"/>
      <c r="Q17" s="142"/>
      <c r="R17" s="143"/>
      <c r="S17" s="144"/>
      <c r="T17" s="145"/>
      <c r="U17" s="142"/>
      <c r="V17" s="143"/>
      <c r="W17" s="144"/>
      <c r="X17" s="145"/>
      <c r="Y17" s="142"/>
      <c r="Z17" s="143"/>
      <c r="AA17" s="144"/>
      <c r="AB17" s="145"/>
      <c r="AC17" s="142"/>
      <c r="AD17" s="143"/>
      <c r="AE17" s="144"/>
      <c r="AF17" s="145"/>
      <c r="AG17" s="142"/>
      <c r="AH17" s="143"/>
      <c r="AI17" s="144"/>
      <c r="AJ17" s="145"/>
      <c r="AK17" s="142"/>
      <c r="AL17" s="143"/>
      <c r="AM17" s="144"/>
      <c r="AN17" s="145"/>
      <c r="AO17" s="142"/>
      <c r="AP17" s="143"/>
      <c r="AQ17" s="144"/>
      <c r="AR17" s="145"/>
      <c r="AS17" s="142"/>
      <c r="AT17" s="143"/>
      <c r="AU17" s="144"/>
      <c r="AV17" s="145"/>
      <c r="AW17" s="142"/>
      <c r="AX17" s="143"/>
      <c r="AY17" s="144"/>
      <c r="AZ17" s="145"/>
      <c r="BA17" s="142"/>
      <c r="BB17" s="146">
        <f t="shared" ref="BB17:BB19" si="29">IF($C17="$/hr",0,(F17+J17+N17+R17+V17+AT17+Z17+AD17+AH17+AL17+AP17+AX17))</f>
        <v>100</v>
      </c>
      <c r="BC17" s="147"/>
      <c r="BD17" s="148">
        <f t="shared" ref="BD17:BD19" si="30">IF($C17="$/hr",0,(H17+L17+P17+T17+X17+AV17+AB17+AF17+AJ17+AN17+AR17+AZ17))</f>
        <v>0</v>
      </c>
    </row>
    <row r="18" spans="1:56" ht="15.75" thickBot="1" x14ac:dyDescent="0.3">
      <c r="A18" s="184"/>
      <c r="B18" s="140" t="s">
        <v>91</v>
      </c>
      <c r="C18" s="140"/>
      <c r="D18" s="141"/>
      <c r="E18" s="142"/>
      <c r="F18" s="143"/>
      <c r="G18" s="144"/>
      <c r="H18" s="145"/>
      <c r="I18" s="142"/>
      <c r="J18" s="143"/>
      <c r="K18" s="144"/>
      <c r="L18" s="145"/>
      <c r="M18" s="142"/>
      <c r="N18" s="143">
        <v>50</v>
      </c>
      <c r="O18" s="144"/>
      <c r="P18" s="145"/>
      <c r="Q18" s="142"/>
      <c r="R18" s="143"/>
      <c r="S18" s="144"/>
      <c r="T18" s="145"/>
      <c r="U18" s="142"/>
      <c r="V18" s="143">
        <v>20</v>
      </c>
      <c r="W18" s="144"/>
      <c r="X18" s="145"/>
      <c r="Y18" s="142"/>
      <c r="Z18" s="143"/>
      <c r="AA18" s="144"/>
      <c r="AB18" s="145"/>
      <c r="AC18" s="142"/>
      <c r="AD18" s="143"/>
      <c r="AE18" s="144"/>
      <c r="AF18" s="145"/>
      <c r="AG18" s="142"/>
      <c r="AH18" s="143"/>
      <c r="AI18" s="144"/>
      <c r="AJ18" s="145"/>
      <c r="AK18" s="142"/>
      <c r="AL18" s="143"/>
      <c r="AM18" s="144"/>
      <c r="AN18" s="145"/>
      <c r="AO18" s="142"/>
      <c r="AP18" s="143"/>
      <c r="AQ18" s="144"/>
      <c r="AR18" s="145"/>
      <c r="AS18" s="142"/>
      <c r="AT18" s="143"/>
      <c r="AU18" s="144"/>
      <c r="AV18" s="145"/>
      <c r="AW18" s="142"/>
      <c r="AX18" s="143"/>
      <c r="AY18" s="144"/>
      <c r="AZ18" s="145"/>
      <c r="BA18" s="142"/>
      <c r="BB18" s="146">
        <f t="shared" si="29"/>
        <v>70</v>
      </c>
      <c r="BC18" s="147"/>
      <c r="BD18" s="148">
        <f t="shared" si="30"/>
        <v>0</v>
      </c>
    </row>
    <row r="19" spans="1:56" ht="15.75" thickBot="1" x14ac:dyDescent="0.3">
      <c r="A19" s="184"/>
      <c r="B19" s="125" t="s">
        <v>8</v>
      </c>
      <c r="C19" s="125"/>
      <c r="D19" s="61"/>
      <c r="E19" s="126"/>
      <c r="F19" s="127"/>
      <c r="G19" s="128"/>
      <c r="H19" s="129"/>
      <c r="I19" s="126"/>
      <c r="J19" s="127"/>
      <c r="K19" s="128"/>
      <c r="L19" s="129"/>
      <c r="M19" s="126"/>
      <c r="N19" s="127"/>
      <c r="O19" s="128"/>
      <c r="P19" s="129"/>
      <c r="Q19" s="126"/>
      <c r="R19" s="127">
        <v>30</v>
      </c>
      <c r="S19" s="128"/>
      <c r="T19" s="129"/>
      <c r="U19" s="126"/>
      <c r="V19" s="127"/>
      <c r="W19" s="128"/>
      <c r="X19" s="129"/>
      <c r="Y19" s="126"/>
      <c r="Z19" s="127"/>
      <c r="AA19" s="128"/>
      <c r="AB19" s="129"/>
      <c r="AC19" s="126"/>
      <c r="AD19" s="127"/>
      <c r="AE19" s="128"/>
      <c r="AF19" s="129"/>
      <c r="AG19" s="126"/>
      <c r="AH19" s="127"/>
      <c r="AI19" s="128"/>
      <c r="AJ19" s="129"/>
      <c r="AK19" s="126"/>
      <c r="AL19" s="127"/>
      <c r="AM19" s="128"/>
      <c r="AN19" s="129"/>
      <c r="AO19" s="126"/>
      <c r="AP19" s="127"/>
      <c r="AQ19" s="128"/>
      <c r="AR19" s="129"/>
      <c r="AS19" s="126"/>
      <c r="AT19" s="127"/>
      <c r="AU19" s="128"/>
      <c r="AV19" s="129"/>
      <c r="AW19" s="126"/>
      <c r="AX19" s="127"/>
      <c r="AY19" s="128"/>
      <c r="AZ19" s="129"/>
      <c r="BA19" s="126"/>
      <c r="BB19" s="130">
        <f t="shared" si="29"/>
        <v>30</v>
      </c>
      <c r="BC19" s="131"/>
      <c r="BD19" s="132">
        <f t="shared" si="30"/>
        <v>0</v>
      </c>
    </row>
    <row r="20" spans="1:56" ht="8.1" customHeight="1" thickTop="1" thickBot="1" x14ac:dyDescent="0.3">
      <c r="A20" s="179"/>
      <c r="B20" s="47"/>
      <c r="C20" s="47"/>
      <c r="D20" s="47"/>
      <c r="E20" s="54"/>
      <c r="F20" s="60"/>
      <c r="G20" s="54"/>
      <c r="H20" s="58"/>
      <c r="I20" s="54"/>
      <c r="J20" s="58"/>
      <c r="K20" s="54"/>
      <c r="L20" s="58"/>
      <c r="M20" s="54"/>
      <c r="N20" s="58"/>
      <c r="O20" s="54"/>
      <c r="P20" s="58"/>
      <c r="Q20" s="54"/>
      <c r="R20" s="58"/>
      <c r="S20" s="54"/>
      <c r="T20" s="58"/>
      <c r="U20" s="54"/>
      <c r="V20" s="58"/>
      <c r="W20" s="54"/>
      <c r="X20" s="58"/>
      <c r="Y20" s="54"/>
      <c r="Z20" s="58"/>
      <c r="AA20" s="54"/>
      <c r="AB20" s="58"/>
      <c r="AC20" s="54"/>
      <c r="AD20" s="58"/>
      <c r="AE20" s="54"/>
      <c r="AF20" s="58"/>
      <c r="AG20" s="54"/>
      <c r="AH20" s="58"/>
      <c r="AI20" s="54"/>
      <c r="AJ20" s="58"/>
      <c r="AK20" s="54"/>
      <c r="AL20" s="58"/>
      <c r="AM20" s="54"/>
      <c r="AN20" s="58"/>
      <c r="AO20" s="54"/>
      <c r="AP20" s="58"/>
      <c r="AQ20" s="54"/>
      <c r="AR20" s="58"/>
      <c r="AS20" s="54"/>
      <c r="AT20" s="58"/>
      <c r="AU20" s="54"/>
      <c r="AV20" s="58"/>
      <c r="AW20" s="54"/>
      <c r="AX20" s="58"/>
      <c r="AY20" s="54"/>
      <c r="AZ20" s="58"/>
      <c r="BA20" s="54"/>
      <c r="BB20" s="58"/>
      <c r="BC20" s="54"/>
      <c r="BD20" s="48"/>
    </row>
    <row r="21" spans="1:56" ht="16.5" thickTop="1" thickBot="1" x14ac:dyDescent="0.3">
      <c r="A21" s="179"/>
      <c r="B21" s="65"/>
      <c r="C21" s="65"/>
      <c r="D21" s="65" t="s">
        <v>82</v>
      </c>
      <c r="E21" s="83"/>
      <c r="F21" s="42">
        <f>F14+(SUM(F16:F19))</f>
        <v>114</v>
      </c>
      <c r="G21" s="84"/>
      <c r="H21" s="43">
        <f>H14+(SUM(H16:H19))</f>
        <v>26</v>
      </c>
      <c r="I21" s="83"/>
      <c r="J21" s="42">
        <f>J14+(SUM(J16:J19))</f>
        <v>164</v>
      </c>
      <c r="K21" s="84"/>
      <c r="L21" s="43">
        <f>L14+(SUM(L16:L19))</f>
        <v>26</v>
      </c>
      <c r="M21" s="83"/>
      <c r="N21" s="42">
        <f>N14+(SUM(N16:N19))</f>
        <v>382</v>
      </c>
      <c r="O21" s="84"/>
      <c r="P21" s="43">
        <f>P14+(SUM(P16:P19))</f>
        <v>26</v>
      </c>
      <c r="Q21" s="83"/>
      <c r="R21" s="42">
        <f>R14+(SUM(R16:R19))</f>
        <v>187</v>
      </c>
      <c r="S21" s="84"/>
      <c r="T21" s="43">
        <f>T14+(SUM(T16:T19))</f>
        <v>20</v>
      </c>
      <c r="U21" s="83"/>
      <c r="V21" s="42">
        <f>V14+(SUM(V16:V19))</f>
        <v>118</v>
      </c>
      <c r="W21" s="84"/>
      <c r="X21" s="43">
        <f>X14+(SUM(X16:X19))</f>
        <v>0</v>
      </c>
      <c r="Y21" s="83"/>
      <c r="Z21" s="42">
        <f>Z14+(SUM(Z16:Z19))</f>
        <v>142</v>
      </c>
      <c r="AA21" s="84"/>
      <c r="AB21" s="43">
        <f>AB14+(SUM(AB16:AB19))</f>
        <v>0</v>
      </c>
      <c r="AC21" s="83"/>
      <c r="AD21" s="42">
        <f>AD14+(SUM(AD16:AD19))</f>
        <v>0</v>
      </c>
      <c r="AE21" s="84"/>
      <c r="AF21" s="43">
        <f>AF14+(SUM(AF16:AF19))</f>
        <v>0</v>
      </c>
      <c r="AG21" s="83"/>
      <c r="AH21" s="42">
        <f>AH14+(SUM(AH16:AH19))</f>
        <v>0</v>
      </c>
      <c r="AI21" s="84"/>
      <c r="AJ21" s="43">
        <f>AJ14+(SUM(AJ16:AJ19))</f>
        <v>0</v>
      </c>
      <c r="AK21" s="83"/>
      <c r="AL21" s="42">
        <f>AL14+(SUM(AL16:AL19))</f>
        <v>0</v>
      </c>
      <c r="AM21" s="84"/>
      <c r="AN21" s="43">
        <f>AN14+(SUM(AN16:AN19))</f>
        <v>0</v>
      </c>
      <c r="AO21" s="83"/>
      <c r="AP21" s="42">
        <f>AP14+(SUM(AP16:AP19))</f>
        <v>0</v>
      </c>
      <c r="AQ21" s="84"/>
      <c r="AR21" s="43">
        <f>AR14+(SUM(AR16:AR19))</f>
        <v>0</v>
      </c>
      <c r="AS21" s="83"/>
      <c r="AT21" s="42">
        <f>AT14+(SUM(AT16:AT19))</f>
        <v>112</v>
      </c>
      <c r="AU21" s="84"/>
      <c r="AV21" s="43">
        <f>AV14+(SUM(AV16:AV19))</f>
        <v>84</v>
      </c>
      <c r="AW21" s="83"/>
      <c r="AX21" s="42">
        <f>AX14+(SUM(AX16:AX19))</f>
        <v>20</v>
      </c>
      <c r="AY21" s="84"/>
      <c r="AZ21" s="43">
        <f>AZ14+(SUM(AZ16:AZ19))</f>
        <v>44</v>
      </c>
      <c r="BA21" s="83"/>
      <c r="BB21" s="42">
        <f>BB14+(SUM(BB16:BB19))</f>
        <v>1239</v>
      </c>
      <c r="BC21" s="84"/>
      <c r="BD21" s="43">
        <f>BD14+(SUM(BD16:BD19))</f>
        <v>226</v>
      </c>
    </row>
    <row r="22" spans="1:56" ht="15.75" customHeight="1" thickTop="1" thickBot="1" x14ac:dyDescent="0.3">
      <c r="A22" s="179"/>
      <c r="B22" s="49"/>
      <c r="C22" s="49"/>
      <c r="D22" s="49"/>
      <c r="E22" s="52"/>
      <c r="F22" s="53"/>
      <c r="G22" s="52"/>
      <c r="H22" s="51"/>
      <c r="I22" s="52"/>
      <c r="J22" s="51"/>
      <c r="K22" s="52"/>
      <c r="L22" s="51"/>
      <c r="M22" s="52"/>
      <c r="N22" s="51"/>
      <c r="O22" s="52"/>
      <c r="P22" s="51"/>
      <c r="Q22" s="52"/>
      <c r="R22" s="51"/>
      <c r="S22" s="52"/>
      <c r="T22" s="51"/>
      <c r="U22" s="52"/>
      <c r="V22" s="51"/>
      <c r="W22" s="52"/>
      <c r="X22" s="51"/>
      <c r="Y22" s="52"/>
      <c r="Z22" s="51"/>
      <c r="AA22" s="52"/>
      <c r="AB22" s="51"/>
      <c r="AC22" s="52"/>
      <c r="AD22" s="51"/>
      <c r="AE22" s="52"/>
      <c r="AF22" s="51"/>
      <c r="AG22" s="52"/>
      <c r="AH22" s="51"/>
      <c r="AI22" s="52"/>
      <c r="AJ22" s="51"/>
      <c r="AK22" s="52"/>
      <c r="AL22" s="51"/>
      <c r="AM22" s="52"/>
      <c r="AN22" s="51"/>
      <c r="AO22" s="52"/>
      <c r="AP22" s="51"/>
      <c r="AQ22" s="52"/>
      <c r="AR22" s="51"/>
      <c r="AS22" s="52"/>
      <c r="AT22" s="51"/>
      <c r="AU22" s="52"/>
      <c r="AV22" s="51"/>
      <c r="AW22" s="52"/>
      <c r="AX22" s="51"/>
      <c r="AY22" s="52"/>
      <c r="AZ22" s="51"/>
      <c r="BA22" s="52"/>
      <c r="BB22" s="51"/>
      <c r="BC22" s="52"/>
      <c r="BD22" s="50"/>
    </row>
    <row r="23" spans="1:56" ht="15.75" customHeight="1" thickTop="1" x14ac:dyDescent="0.25">
      <c r="A23" s="184"/>
      <c r="B23" s="205" t="s">
        <v>9</v>
      </c>
      <c r="C23" s="205"/>
      <c r="D23" s="72"/>
      <c r="E23" s="73" t="s">
        <v>45</v>
      </c>
      <c r="F23" s="74" t="s">
        <v>29</v>
      </c>
      <c r="G23" s="75" t="s">
        <v>46</v>
      </c>
      <c r="H23" s="76" t="s">
        <v>30</v>
      </c>
      <c r="I23" s="77" t="s">
        <v>45</v>
      </c>
      <c r="J23" s="78" t="s">
        <v>29</v>
      </c>
      <c r="K23" s="75" t="s">
        <v>46</v>
      </c>
      <c r="L23" s="76" t="s">
        <v>30</v>
      </c>
      <c r="M23" s="77" t="s">
        <v>45</v>
      </c>
      <c r="N23" s="78" t="s">
        <v>29</v>
      </c>
      <c r="O23" s="75" t="s">
        <v>46</v>
      </c>
      <c r="P23" s="76" t="s">
        <v>30</v>
      </c>
      <c r="Q23" s="77" t="s">
        <v>45</v>
      </c>
      <c r="R23" s="78" t="s">
        <v>29</v>
      </c>
      <c r="S23" s="75" t="s">
        <v>46</v>
      </c>
      <c r="T23" s="76" t="s">
        <v>30</v>
      </c>
      <c r="U23" s="77" t="s">
        <v>45</v>
      </c>
      <c r="V23" s="78" t="s">
        <v>29</v>
      </c>
      <c r="W23" s="75" t="s">
        <v>46</v>
      </c>
      <c r="X23" s="76" t="s">
        <v>30</v>
      </c>
      <c r="Y23" s="77" t="s">
        <v>45</v>
      </c>
      <c r="Z23" s="78" t="s">
        <v>29</v>
      </c>
      <c r="AA23" s="75" t="s">
        <v>46</v>
      </c>
      <c r="AB23" s="76" t="s">
        <v>30</v>
      </c>
      <c r="AC23" s="77" t="s">
        <v>45</v>
      </c>
      <c r="AD23" s="78" t="s">
        <v>29</v>
      </c>
      <c r="AE23" s="75" t="s">
        <v>46</v>
      </c>
      <c r="AF23" s="76" t="s">
        <v>30</v>
      </c>
      <c r="AG23" s="77" t="s">
        <v>45</v>
      </c>
      <c r="AH23" s="78" t="s">
        <v>29</v>
      </c>
      <c r="AI23" s="75" t="s">
        <v>46</v>
      </c>
      <c r="AJ23" s="76" t="s">
        <v>30</v>
      </c>
      <c r="AK23" s="77" t="s">
        <v>45</v>
      </c>
      <c r="AL23" s="78" t="s">
        <v>29</v>
      </c>
      <c r="AM23" s="75" t="s">
        <v>46</v>
      </c>
      <c r="AN23" s="76" t="s">
        <v>30</v>
      </c>
      <c r="AO23" s="77" t="s">
        <v>45</v>
      </c>
      <c r="AP23" s="78" t="s">
        <v>29</v>
      </c>
      <c r="AQ23" s="75" t="s">
        <v>46</v>
      </c>
      <c r="AR23" s="76" t="s">
        <v>30</v>
      </c>
      <c r="AS23" s="77" t="s">
        <v>45</v>
      </c>
      <c r="AT23" s="78" t="s">
        <v>29</v>
      </c>
      <c r="AU23" s="75" t="s">
        <v>46</v>
      </c>
      <c r="AV23" s="76" t="s">
        <v>30</v>
      </c>
      <c r="AW23" s="77" t="s">
        <v>45</v>
      </c>
      <c r="AX23" s="78" t="s">
        <v>29</v>
      </c>
      <c r="AY23" s="75" t="s">
        <v>46</v>
      </c>
      <c r="AZ23" s="79" t="s">
        <v>30</v>
      </c>
      <c r="BA23" s="80" t="s">
        <v>45</v>
      </c>
      <c r="BB23" s="81" t="s">
        <v>29</v>
      </c>
      <c r="BC23" s="82" t="s">
        <v>46</v>
      </c>
      <c r="BD23" s="76" t="s">
        <v>30</v>
      </c>
    </row>
    <row r="24" spans="1:56" x14ac:dyDescent="0.25">
      <c r="A24" s="178"/>
      <c r="B24" s="172" t="s">
        <v>43</v>
      </c>
      <c r="C24" s="17">
        <v>6</v>
      </c>
      <c r="D24" s="7">
        <f>IF((BA$35=0),0,(BA24+BC24)/BA$35)</f>
        <v>0.10576923076923077</v>
      </c>
      <c r="E24" s="9"/>
      <c r="F24" s="19">
        <f>IF($C24="$/hr",0,($C24*E24))</f>
        <v>0</v>
      </c>
      <c r="G24" s="20"/>
      <c r="H24" s="21">
        <f>IF($C24="$/hr",0,($C24*G24))</f>
        <v>0</v>
      </c>
      <c r="I24" s="9">
        <v>2</v>
      </c>
      <c r="J24" s="19">
        <f>IF($C24="$/hr",0,($C24*I24))</f>
        <v>12</v>
      </c>
      <c r="K24" s="20"/>
      <c r="L24" s="21">
        <f>IF($C24="$/hr",0,($C24*K24))</f>
        <v>0</v>
      </c>
      <c r="M24" s="9">
        <v>8</v>
      </c>
      <c r="N24" s="19">
        <f>IF($C24="$/hr",0,($C24*M24))</f>
        <v>48</v>
      </c>
      <c r="O24" s="20"/>
      <c r="P24" s="21">
        <f>IF($C24="$/hr",0,($C24*O24))</f>
        <v>0</v>
      </c>
      <c r="Q24" s="9">
        <v>10</v>
      </c>
      <c r="R24" s="19">
        <f>IF($C24="$/hr",0,($C24*Q24))</f>
        <v>60</v>
      </c>
      <c r="S24" s="20"/>
      <c r="T24" s="21">
        <f>IF($C24="$/hr",0,($C24*S24))</f>
        <v>0</v>
      </c>
      <c r="U24" s="9"/>
      <c r="V24" s="19">
        <f>IF($C24="$/hr",0,($C24*U24))</f>
        <v>0</v>
      </c>
      <c r="W24" s="20"/>
      <c r="X24" s="21">
        <f>IF($C24="$/hr",0,($C24*W24))</f>
        <v>0</v>
      </c>
      <c r="Y24" s="9">
        <v>2</v>
      </c>
      <c r="Z24" s="19">
        <f>IF($C24="$/hr",0,($C24*Y24))</f>
        <v>12</v>
      </c>
      <c r="AA24" s="20"/>
      <c r="AB24" s="21">
        <f>IF($C24="$/hr",0,($C24*AA24))</f>
        <v>0</v>
      </c>
      <c r="AC24" s="9"/>
      <c r="AD24" s="19">
        <f>IF($C24="$/hr",0,($C24*AC24))</f>
        <v>0</v>
      </c>
      <c r="AE24" s="20"/>
      <c r="AF24" s="21">
        <f>IF($C24="$/hr",0,($C24*AE24))</f>
        <v>0</v>
      </c>
      <c r="AG24" s="9"/>
      <c r="AH24" s="19">
        <f>IF($C24="$/hr",0,($C24*AG24))</f>
        <v>0</v>
      </c>
      <c r="AI24" s="20"/>
      <c r="AJ24" s="21">
        <f>IF($C24="$/hr",0,($C24*AI24))</f>
        <v>0</v>
      </c>
      <c r="AK24" s="9"/>
      <c r="AL24" s="19">
        <f>IF($C24="$/hr",0,($C24*AK24))</f>
        <v>0</v>
      </c>
      <c r="AM24" s="20"/>
      <c r="AN24" s="21">
        <f>IF($C24="$/hr",0,($C24*AM24))</f>
        <v>0</v>
      </c>
      <c r="AO24" s="9"/>
      <c r="AP24" s="19">
        <f>IF($C24="$/hr",0,($C24*AO24))</f>
        <v>0</v>
      </c>
      <c r="AQ24" s="20"/>
      <c r="AR24" s="21">
        <f>IF($C24="$/hr",0,($C24*AQ24))</f>
        <v>0</v>
      </c>
      <c r="AS24" s="9"/>
      <c r="AT24" s="19">
        <f>IF($C24="$/hr",0,($C24*AS24))</f>
        <v>0</v>
      </c>
      <c r="AU24" s="20"/>
      <c r="AV24" s="21">
        <f>IF($C24="$/hr",0,($C24*AU24))</f>
        <v>0</v>
      </c>
      <c r="AW24" s="9"/>
      <c r="AX24" s="19">
        <f>IF($C24="$/hr",0,($C24*AW24))</f>
        <v>0</v>
      </c>
      <c r="AY24" s="20"/>
      <c r="AZ24" s="21">
        <f>IF($C24="$/hr",0,($C24*AY24))</f>
        <v>0</v>
      </c>
      <c r="BA24" s="12">
        <f>(E24+I24+M24+Q24+U24+AS24+Y24+AC24+AG24+AK24+AO24+AW24)</f>
        <v>22</v>
      </c>
      <c r="BB24" s="4">
        <f t="shared" ref="BB24:BB30" si="31">IF($C24="$/hr",0,(F24+J24+N24+R24+V24+AT24+Z24+AD24+AH24+AL24+AP24+AX24))</f>
        <v>132</v>
      </c>
      <c r="BC24" s="15">
        <f>(G24+K24+O24+S24+W24+AU24+AA24+AE24+AI24+AM24+AQ24+AY24)</f>
        <v>0</v>
      </c>
      <c r="BD24" s="2">
        <f>IF($C24="$/hr",0,(H24+L24+P24+T24+X24+AV24+AB24+AF24+AJ24+AN24+AR24+AZ24))</f>
        <v>0</v>
      </c>
    </row>
    <row r="25" spans="1:56" x14ac:dyDescent="0.25">
      <c r="A25" s="178"/>
      <c r="B25" s="172" t="s">
        <v>44</v>
      </c>
      <c r="C25" s="18"/>
      <c r="D25" s="8"/>
      <c r="E25" s="22"/>
      <c r="F25" s="24"/>
      <c r="G25" s="25"/>
      <c r="H25" s="23"/>
      <c r="I25" s="11"/>
      <c r="J25" s="24"/>
      <c r="K25" s="25"/>
      <c r="L25" s="23"/>
      <c r="M25" s="22"/>
      <c r="N25" s="24">
        <v>20</v>
      </c>
      <c r="O25" s="25"/>
      <c r="P25" s="23"/>
      <c r="Q25" s="22"/>
      <c r="R25" s="24">
        <v>20</v>
      </c>
      <c r="S25" s="25"/>
      <c r="T25" s="23"/>
      <c r="U25" s="22"/>
      <c r="V25" s="24"/>
      <c r="W25" s="25"/>
      <c r="X25" s="23"/>
      <c r="Y25" s="22"/>
      <c r="Z25" s="24"/>
      <c r="AA25" s="25"/>
      <c r="AB25" s="23"/>
      <c r="AC25" s="22"/>
      <c r="AD25" s="24"/>
      <c r="AE25" s="25"/>
      <c r="AF25" s="23"/>
      <c r="AG25" s="22"/>
      <c r="AH25" s="24"/>
      <c r="AI25" s="25"/>
      <c r="AJ25" s="23"/>
      <c r="AK25" s="22"/>
      <c r="AL25" s="24"/>
      <c r="AM25" s="25"/>
      <c r="AN25" s="23"/>
      <c r="AO25" s="22"/>
      <c r="AP25" s="24"/>
      <c r="AQ25" s="25"/>
      <c r="AR25" s="23"/>
      <c r="AS25" s="22"/>
      <c r="AT25" s="24"/>
      <c r="AU25" s="25"/>
      <c r="AV25" s="23"/>
      <c r="AW25" s="22"/>
      <c r="AX25" s="24"/>
      <c r="AY25" s="25"/>
      <c r="AZ25" s="23"/>
      <c r="BA25" s="13"/>
      <c r="BB25" s="4">
        <f t="shared" si="31"/>
        <v>40</v>
      </c>
      <c r="BC25" s="16"/>
      <c r="BD25" s="2">
        <f t="shared" ref="BD25:BD30" si="32">IF($C25="$/hr",0,(H25+L25+P25+T25+X25+AV25+AB25+AF25+AJ25+AN25+AR25+AZ25))</f>
        <v>0</v>
      </c>
    </row>
    <row r="26" spans="1:56" x14ac:dyDescent="0.25">
      <c r="A26" s="178"/>
      <c r="B26" s="172" t="s">
        <v>42</v>
      </c>
      <c r="C26" s="17">
        <v>7</v>
      </c>
      <c r="D26" s="7">
        <f>IF((BA$35=0),0,(BA26+BC26)/BA$35)</f>
        <v>5.7692307692307696E-2</v>
      </c>
      <c r="E26" s="9"/>
      <c r="F26" s="19">
        <f>IF($C26="$/hr",0,($C26*E26))</f>
        <v>0</v>
      </c>
      <c r="G26" s="20"/>
      <c r="H26" s="21">
        <f>IF($C26="$/hr",0,($C26*G26))</f>
        <v>0</v>
      </c>
      <c r="I26" s="9">
        <v>10</v>
      </c>
      <c r="J26" s="19">
        <f>IF($C26="$/hr",0,($C26*I26))</f>
        <v>70</v>
      </c>
      <c r="K26" s="20"/>
      <c r="L26" s="21">
        <f>IF($C26="$/hr",0,($C26*K26))</f>
        <v>0</v>
      </c>
      <c r="M26" s="9">
        <v>2</v>
      </c>
      <c r="N26" s="19">
        <f>IF($C26="$/hr",0,($C26*M26))</f>
        <v>14</v>
      </c>
      <c r="O26" s="20"/>
      <c r="P26" s="21">
        <f>IF($C26="$/hr",0,($C26*O26))</f>
        <v>0</v>
      </c>
      <c r="Q26" s="9"/>
      <c r="R26" s="19">
        <f>IF($C26="$/hr",0,($C26*Q26))</f>
        <v>0</v>
      </c>
      <c r="S26" s="20"/>
      <c r="T26" s="21">
        <f>IF($C26="$/hr",0,($C26*S26))</f>
        <v>0</v>
      </c>
      <c r="U26" s="9"/>
      <c r="V26" s="19">
        <f>IF($C26="$/hr",0,($C26*U26))</f>
        <v>0</v>
      </c>
      <c r="W26" s="20"/>
      <c r="X26" s="21">
        <f>IF($C26="$/hr",0,($C26*W26))</f>
        <v>0</v>
      </c>
      <c r="Y26" s="9"/>
      <c r="Z26" s="19">
        <f>IF($C26="$/hr",0,($C26*Y26))</f>
        <v>0</v>
      </c>
      <c r="AA26" s="20"/>
      <c r="AB26" s="21">
        <f>IF($C26="$/hr",0,($C26*AA26))</f>
        <v>0</v>
      </c>
      <c r="AC26" s="9"/>
      <c r="AD26" s="19">
        <f>IF($C26="$/hr",0,($C26*AC26))</f>
        <v>0</v>
      </c>
      <c r="AE26" s="20"/>
      <c r="AF26" s="21">
        <f>IF($C26="$/hr",0,($C26*AE26))</f>
        <v>0</v>
      </c>
      <c r="AG26" s="9"/>
      <c r="AH26" s="19">
        <f>IF($C26="$/hr",0,($C26*AG26))</f>
        <v>0</v>
      </c>
      <c r="AI26" s="20"/>
      <c r="AJ26" s="21">
        <f>IF($C26="$/hr",0,($C26*AI26))</f>
        <v>0</v>
      </c>
      <c r="AK26" s="9"/>
      <c r="AL26" s="19">
        <f>IF($C26="$/hr",0,($C26*AK26))</f>
        <v>0</v>
      </c>
      <c r="AM26" s="20"/>
      <c r="AN26" s="21">
        <f>IF($C26="$/hr",0,($C26*AM26))</f>
        <v>0</v>
      </c>
      <c r="AO26" s="9"/>
      <c r="AP26" s="19">
        <f>IF($C26="$/hr",0,($C26*AO26))</f>
        <v>0</v>
      </c>
      <c r="AQ26" s="20"/>
      <c r="AR26" s="21">
        <f>IF($C26="$/hr",0,($C26*AQ26))</f>
        <v>0</v>
      </c>
      <c r="AS26" s="9"/>
      <c r="AT26" s="19">
        <f>IF($C26="$/hr",0,($C26*AS26))</f>
        <v>0</v>
      </c>
      <c r="AU26" s="20"/>
      <c r="AV26" s="21">
        <f>IF($C26="$/hr",0,($C26*AU26))</f>
        <v>0</v>
      </c>
      <c r="AW26" s="9"/>
      <c r="AX26" s="19">
        <f>IF($C26="$/hr",0,($C26*AW26))</f>
        <v>0</v>
      </c>
      <c r="AY26" s="20"/>
      <c r="AZ26" s="21">
        <f>IF($C26="$/hr",0,($C26*AY26))</f>
        <v>0</v>
      </c>
      <c r="BA26" s="12">
        <f>(E26+I26+M26+Q26+U26+AS26+Y26+AC26+AG26+AK26+AO26+AW26)</f>
        <v>12</v>
      </c>
      <c r="BB26" s="4">
        <f t="shared" si="31"/>
        <v>84</v>
      </c>
      <c r="BC26" s="15">
        <f>(G26+K26+O26+S26+W26+AU26+AA26+AE26+AI26+AM26+AQ26+AY26)</f>
        <v>0</v>
      </c>
      <c r="BD26" s="2">
        <f t="shared" si="32"/>
        <v>0</v>
      </c>
    </row>
    <row r="27" spans="1:56" x14ac:dyDescent="0.25">
      <c r="A27" s="178"/>
      <c r="B27" s="172" t="s">
        <v>95</v>
      </c>
      <c r="C27" s="18"/>
      <c r="D27" s="8"/>
      <c r="E27" s="22"/>
      <c r="F27" s="24"/>
      <c r="G27" s="25"/>
      <c r="H27" s="23"/>
      <c r="I27" s="22"/>
      <c r="J27" s="24">
        <v>20</v>
      </c>
      <c r="K27" s="25"/>
      <c r="L27" s="23"/>
      <c r="M27" s="22"/>
      <c r="N27" s="24"/>
      <c r="O27" s="25"/>
      <c r="P27" s="23"/>
      <c r="Q27" s="22"/>
      <c r="R27" s="24"/>
      <c r="S27" s="25"/>
      <c r="T27" s="23"/>
      <c r="U27" s="22"/>
      <c r="V27" s="24"/>
      <c r="W27" s="25"/>
      <c r="X27" s="23"/>
      <c r="Y27" s="22"/>
      <c r="Z27" s="24"/>
      <c r="AA27" s="25"/>
      <c r="AB27" s="23"/>
      <c r="AC27" s="22"/>
      <c r="AD27" s="24"/>
      <c r="AE27" s="25"/>
      <c r="AF27" s="23"/>
      <c r="AG27" s="22"/>
      <c r="AH27" s="24"/>
      <c r="AI27" s="25"/>
      <c r="AJ27" s="23"/>
      <c r="AK27" s="22"/>
      <c r="AL27" s="24"/>
      <c r="AM27" s="25"/>
      <c r="AN27" s="23"/>
      <c r="AO27" s="22"/>
      <c r="AP27" s="24"/>
      <c r="AQ27" s="25"/>
      <c r="AR27" s="23"/>
      <c r="AS27" s="22"/>
      <c r="AT27" s="24"/>
      <c r="AU27" s="25"/>
      <c r="AV27" s="23"/>
      <c r="AW27" s="22"/>
      <c r="AX27" s="24"/>
      <c r="AY27" s="25"/>
      <c r="AZ27" s="23"/>
      <c r="BA27" s="13"/>
      <c r="BB27" s="4">
        <f t="shared" si="31"/>
        <v>20</v>
      </c>
      <c r="BC27" s="16"/>
      <c r="BD27" s="2">
        <f t="shared" si="32"/>
        <v>0</v>
      </c>
    </row>
    <row r="28" spans="1:56" x14ac:dyDescent="0.25">
      <c r="A28" s="178"/>
      <c r="B28" s="172" t="s">
        <v>96</v>
      </c>
      <c r="C28" s="18"/>
      <c r="D28" s="8"/>
      <c r="E28" s="22"/>
      <c r="F28" s="24"/>
      <c r="G28" s="25"/>
      <c r="H28" s="23"/>
      <c r="I28" s="22"/>
      <c r="J28" s="24">
        <v>10</v>
      </c>
      <c r="K28" s="25"/>
      <c r="L28" s="23"/>
      <c r="M28" s="22"/>
      <c r="N28" s="24"/>
      <c r="O28" s="25"/>
      <c r="P28" s="23"/>
      <c r="Q28" s="22"/>
      <c r="R28" s="24"/>
      <c r="S28" s="25"/>
      <c r="T28" s="23"/>
      <c r="U28" s="22"/>
      <c r="V28" s="24"/>
      <c r="W28" s="25"/>
      <c r="X28" s="23"/>
      <c r="Y28" s="22"/>
      <c r="Z28" s="24"/>
      <c r="AA28" s="25"/>
      <c r="AB28" s="23"/>
      <c r="AC28" s="22"/>
      <c r="AD28" s="24"/>
      <c r="AE28" s="25"/>
      <c r="AF28" s="23"/>
      <c r="AG28" s="22"/>
      <c r="AH28" s="24"/>
      <c r="AI28" s="25"/>
      <c r="AJ28" s="23"/>
      <c r="AK28" s="22"/>
      <c r="AL28" s="24"/>
      <c r="AM28" s="25"/>
      <c r="AN28" s="23"/>
      <c r="AO28" s="22"/>
      <c r="AP28" s="24"/>
      <c r="AQ28" s="25"/>
      <c r="AR28" s="23"/>
      <c r="AS28" s="22"/>
      <c r="AT28" s="24"/>
      <c r="AU28" s="25"/>
      <c r="AV28" s="23"/>
      <c r="AW28" s="22"/>
      <c r="AX28" s="24"/>
      <c r="AY28" s="25"/>
      <c r="AZ28" s="23"/>
      <c r="BA28" s="13"/>
      <c r="BB28" s="4">
        <f t="shared" si="31"/>
        <v>10</v>
      </c>
      <c r="BC28" s="16"/>
      <c r="BD28" s="2">
        <f t="shared" si="32"/>
        <v>0</v>
      </c>
    </row>
    <row r="29" spans="1:56" x14ac:dyDescent="0.25">
      <c r="A29" s="178"/>
      <c r="B29" s="172" t="s">
        <v>97</v>
      </c>
      <c r="C29" s="17">
        <v>7.5</v>
      </c>
      <c r="D29" s="7">
        <f>IF((BA$35=0),,(BA29+BC29)/BA$35)</f>
        <v>5.7692307692307696E-2</v>
      </c>
      <c r="E29" s="9"/>
      <c r="F29" s="19">
        <f>IF($C29="$/hr",0,($C29*E29))</f>
        <v>0</v>
      </c>
      <c r="G29" s="20"/>
      <c r="H29" s="21">
        <f>IF($C29="$/hr",0,($C29*G29))</f>
        <v>0</v>
      </c>
      <c r="I29" s="9"/>
      <c r="J29" s="19">
        <f>IF($C29="$/hr",0,($C29*I29))</f>
        <v>0</v>
      </c>
      <c r="K29" s="20"/>
      <c r="L29" s="21">
        <f>IF($C29="$/hr",0,($C29*K29))</f>
        <v>0</v>
      </c>
      <c r="M29" s="9">
        <v>4</v>
      </c>
      <c r="N29" s="19">
        <f>IF($C29="$/hr",0,($C29*M29))</f>
        <v>30</v>
      </c>
      <c r="O29" s="20">
        <v>4</v>
      </c>
      <c r="P29" s="21">
        <f>IF($C29="$/hr",0,($C29*O29))</f>
        <v>30</v>
      </c>
      <c r="Q29" s="9">
        <v>2</v>
      </c>
      <c r="R29" s="19">
        <f>IF($C29="$/hr",0,($C29*Q29))</f>
        <v>15</v>
      </c>
      <c r="S29" s="20">
        <v>2</v>
      </c>
      <c r="T29" s="21">
        <f>IF($C29="$/hr",0,($C29*S29))</f>
        <v>15</v>
      </c>
      <c r="U29" s="9"/>
      <c r="V29" s="19">
        <f>IF($C29="$/hr",0,($C29*U29))</f>
        <v>0</v>
      </c>
      <c r="W29" s="20"/>
      <c r="X29" s="21">
        <f>IF($C29="$/hr",0,($C29*W29))</f>
        <v>0</v>
      </c>
      <c r="Y29" s="9"/>
      <c r="Z29" s="19">
        <f>IF($C29="$/hr",0,($C29*Y29))</f>
        <v>0</v>
      </c>
      <c r="AA29" s="20"/>
      <c r="AB29" s="21">
        <f>IF($C29="$/hr",0,($C29*AA29))</f>
        <v>0</v>
      </c>
      <c r="AC29" s="9"/>
      <c r="AD29" s="19">
        <f>IF($C29="$/hr",0,($C29*AC29))</f>
        <v>0</v>
      </c>
      <c r="AE29" s="20"/>
      <c r="AF29" s="21">
        <f>IF($C29="$/hr",0,($C29*AE29))</f>
        <v>0</v>
      </c>
      <c r="AG29" s="9"/>
      <c r="AH29" s="19">
        <f>IF($C29="$/hr",0,($C29*AG29))</f>
        <v>0</v>
      </c>
      <c r="AI29" s="20"/>
      <c r="AJ29" s="21">
        <f>IF($C29="$/hr",0,($C29*AI29))</f>
        <v>0</v>
      </c>
      <c r="AK29" s="9"/>
      <c r="AL29" s="19">
        <f>IF($C29="$/hr",0,($C29*AK29))</f>
        <v>0</v>
      </c>
      <c r="AM29" s="20"/>
      <c r="AN29" s="21">
        <f>IF($C29="$/hr",0,($C29*AM29))</f>
        <v>0</v>
      </c>
      <c r="AO29" s="9"/>
      <c r="AP29" s="19">
        <f>IF($C29="$/hr",0,($C29*AO29))</f>
        <v>0</v>
      </c>
      <c r="AQ29" s="20"/>
      <c r="AR29" s="21">
        <f>IF($C29="$/hr",0,($C29*AQ29))</f>
        <v>0</v>
      </c>
      <c r="AS29" s="9"/>
      <c r="AT29" s="19">
        <f>IF($C29="$/hr",0,($C29*AS29))</f>
        <v>0</v>
      </c>
      <c r="AU29" s="20"/>
      <c r="AV29" s="21">
        <f>IF($C29="$/hr",0,($C29*AU29))</f>
        <v>0</v>
      </c>
      <c r="AW29" s="9"/>
      <c r="AX29" s="19">
        <f>IF($C29="$/hr",0,($C29*AW29))</f>
        <v>0</v>
      </c>
      <c r="AY29" s="20"/>
      <c r="AZ29" s="21">
        <f>IF($C29="$/hr",0,($C29*AY29))</f>
        <v>0</v>
      </c>
      <c r="BA29" s="12">
        <f>(E29+I29+M29+Q29+U29+AS29+Y29+AC29+AG29+AK29+AO29+AW29)</f>
        <v>6</v>
      </c>
      <c r="BB29" s="4">
        <f t="shared" si="31"/>
        <v>45</v>
      </c>
      <c r="BC29" s="15">
        <f>(G29+K29+O29+S29+W29+AU29+AA29+AE29+AI29+AM29+AQ29+AY29)</f>
        <v>6</v>
      </c>
      <c r="BD29" s="2">
        <f t="shared" si="32"/>
        <v>45</v>
      </c>
    </row>
    <row r="30" spans="1:56" ht="15" customHeight="1" thickBot="1" x14ac:dyDescent="0.3">
      <c r="A30" s="178"/>
      <c r="B30" s="173" t="s">
        <v>98</v>
      </c>
      <c r="C30" s="149"/>
      <c r="D30" s="150"/>
      <c r="E30" s="151"/>
      <c r="F30" s="152"/>
      <c r="G30" s="157"/>
      <c r="H30" s="158"/>
      <c r="I30" s="151"/>
      <c r="J30" s="152"/>
      <c r="K30" s="157"/>
      <c r="L30" s="158"/>
      <c r="M30" s="151"/>
      <c r="N30" s="152"/>
      <c r="O30" s="157"/>
      <c r="P30" s="158"/>
      <c r="Q30" s="151"/>
      <c r="R30" s="152">
        <v>600</v>
      </c>
      <c r="S30" s="157"/>
      <c r="T30" s="158">
        <v>200</v>
      </c>
      <c r="U30" s="151"/>
      <c r="V30" s="152"/>
      <c r="W30" s="157"/>
      <c r="X30" s="158"/>
      <c r="Y30" s="151"/>
      <c r="Z30" s="152"/>
      <c r="AA30" s="157"/>
      <c r="AB30" s="158"/>
      <c r="AC30" s="151"/>
      <c r="AD30" s="152"/>
      <c r="AE30" s="157"/>
      <c r="AF30" s="158"/>
      <c r="AG30" s="151"/>
      <c r="AH30" s="152"/>
      <c r="AI30" s="157"/>
      <c r="AJ30" s="158"/>
      <c r="AK30" s="151"/>
      <c r="AL30" s="152"/>
      <c r="AM30" s="157"/>
      <c r="AN30" s="158"/>
      <c r="AO30" s="151"/>
      <c r="AP30" s="152"/>
      <c r="AQ30" s="157"/>
      <c r="AR30" s="158"/>
      <c r="AS30" s="151"/>
      <c r="AT30" s="152"/>
      <c r="AU30" s="157"/>
      <c r="AV30" s="158"/>
      <c r="AW30" s="151"/>
      <c r="AX30" s="152"/>
      <c r="AY30" s="157"/>
      <c r="AZ30" s="158"/>
      <c r="BA30" s="153"/>
      <c r="BB30" s="159">
        <f t="shared" si="31"/>
        <v>600</v>
      </c>
      <c r="BC30" s="160"/>
      <c r="BD30" s="90">
        <f t="shared" si="32"/>
        <v>200</v>
      </c>
    </row>
    <row r="31" spans="1:56" ht="16.5" thickTop="1" thickBot="1" x14ac:dyDescent="0.3">
      <c r="A31" s="179"/>
      <c r="B31" s="198" t="s">
        <v>90</v>
      </c>
      <c r="C31" s="198"/>
      <c r="D31" s="199"/>
      <c r="E31" s="154">
        <f t="shared" ref="E31:AJ31" si="33">SUM(E24:E30)</f>
        <v>0</v>
      </c>
      <c r="F31" s="161">
        <f t="shared" si="33"/>
        <v>0</v>
      </c>
      <c r="G31" s="154">
        <f t="shared" si="33"/>
        <v>0</v>
      </c>
      <c r="H31" s="162">
        <f t="shared" si="33"/>
        <v>0</v>
      </c>
      <c r="I31" s="154">
        <f t="shared" si="33"/>
        <v>12</v>
      </c>
      <c r="J31" s="155">
        <f t="shared" si="33"/>
        <v>112</v>
      </c>
      <c r="K31" s="154">
        <f t="shared" si="33"/>
        <v>0</v>
      </c>
      <c r="L31" s="162">
        <f t="shared" si="33"/>
        <v>0</v>
      </c>
      <c r="M31" s="154">
        <f t="shared" si="33"/>
        <v>14</v>
      </c>
      <c r="N31" s="155">
        <f>SUM(N24:N30)</f>
        <v>112</v>
      </c>
      <c r="O31" s="154">
        <f t="shared" si="33"/>
        <v>4</v>
      </c>
      <c r="P31" s="162">
        <f t="shared" si="33"/>
        <v>30</v>
      </c>
      <c r="Q31" s="154">
        <f t="shared" si="33"/>
        <v>12</v>
      </c>
      <c r="R31" s="155">
        <f t="shared" si="33"/>
        <v>695</v>
      </c>
      <c r="S31" s="154">
        <f t="shared" si="33"/>
        <v>2</v>
      </c>
      <c r="T31" s="162">
        <f t="shared" si="33"/>
        <v>215</v>
      </c>
      <c r="U31" s="154">
        <f t="shared" si="33"/>
        <v>0</v>
      </c>
      <c r="V31" s="155">
        <f t="shared" si="33"/>
        <v>0</v>
      </c>
      <c r="W31" s="154">
        <f t="shared" si="33"/>
        <v>0</v>
      </c>
      <c r="X31" s="162">
        <f t="shared" si="33"/>
        <v>0</v>
      </c>
      <c r="Y31" s="154">
        <f t="shared" si="33"/>
        <v>2</v>
      </c>
      <c r="Z31" s="155">
        <f t="shared" si="33"/>
        <v>12</v>
      </c>
      <c r="AA31" s="154">
        <f t="shared" si="33"/>
        <v>0</v>
      </c>
      <c r="AB31" s="162">
        <f t="shared" si="33"/>
        <v>0</v>
      </c>
      <c r="AC31" s="154">
        <f t="shared" si="33"/>
        <v>0</v>
      </c>
      <c r="AD31" s="155">
        <f t="shared" si="33"/>
        <v>0</v>
      </c>
      <c r="AE31" s="154">
        <f t="shared" si="33"/>
        <v>0</v>
      </c>
      <c r="AF31" s="162">
        <f t="shared" si="33"/>
        <v>0</v>
      </c>
      <c r="AG31" s="154">
        <f t="shared" si="33"/>
        <v>0</v>
      </c>
      <c r="AH31" s="155">
        <f t="shared" si="33"/>
        <v>0</v>
      </c>
      <c r="AI31" s="154">
        <f t="shared" si="33"/>
        <v>0</v>
      </c>
      <c r="AJ31" s="162">
        <f t="shared" si="33"/>
        <v>0</v>
      </c>
      <c r="AK31" s="154">
        <f t="shared" ref="AK31:BD31" si="34">SUM(AK24:AK30)</f>
        <v>0</v>
      </c>
      <c r="AL31" s="155">
        <f t="shared" si="34"/>
        <v>0</v>
      </c>
      <c r="AM31" s="154">
        <f t="shared" si="34"/>
        <v>0</v>
      </c>
      <c r="AN31" s="162">
        <f t="shared" si="34"/>
        <v>0</v>
      </c>
      <c r="AO31" s="154">
        <f t="shared" si="34"/>
        <v>0</v>
      </c>
      <c r="AP31" s="155">
        <f t="shared" si="34"/>
        <v>0</v>
      </c>
      <c r="AQ31" s="154">
        <f t="shared" si="34"/>
        <v>0</v>
      </c>
      <c r="AR31" s="162">
        <f t="shared" si="34"/>
        <v>0</v>
      </c>
      <c r="AS31" s="154">
        <f t="shared" si="34"/>
        <v>0</v>
      </c>
      <c r="AT31" s="155">
        <f t="shared" si="34"/>
        <v>0</v>
      </c>
      <c r="AU31" s="154">
        <f t="shared" si="34"/>
        <v>0</v>
      </c>
      <c r="AV31" s="162">
        <f t="shared" si="34"/>
        <v>0</v>
      </c>
      <c r="AW31" s="154">
        <f t="shared" si="34"/>
        <v>0</v>
      </c>
      <c r="AX31" s="155">
        <f t="shared" si="34"/>
        <v>0</v>
      </c>
      <c r="AY31" s="154">
        <f t="shared" si="34"/>
        <v>0</v>
      </c>
      <c r="AZ31" s="162">
        <f t="shared" si="34"/>
        <v>0</v>
      </c>
      <c r="BA31" s="156">
        <f t="shared" si="34"/>
        <v>40</v>
      </c>
      <c r="BB31" s="163">
        <f t="shared" si="34"/>
        <v>931</v>
      </c>
      <c r="BC31" s="164">
        <f t="shared" si="34"/>
        <v>6</v>
      </c>
      <c r="BD31" s="165">
        <f t="shared" si="34"/>
        <v>245</v>
      </c>
    </row>
    <row r="32" spans="1:56" ht="15.75" customHeight="1" thickTop="1" thickBot="1" x14ac:dyDescent="0.3">
      <c r="A32" s="176"/>
      <c r="B32" s="47"/>
      <c r="C32" s="47"/>
      <c r="D32" s="47"/>
      <c r="E32" s="54"/>
      <c r="F32" s="55"/>
      <c r="G32" s="54"/>
      <c r="H32" s="56"/>
      <c r="I32" s="54"/>
      <c r="J32" s="56"/>
      <c r="K32" s="54"/>
      <c r="L32" s="56"/>
      <c r="M32" s="54"/>
      <c r="N32" s="56"/>
      <c r="O32" s="54"/>
      <c r="P32" s="56"/>
      <c r="Q32" s="54"/>
      <c r="R32" s="56"/>
      <c r="S32" s="54"/>
      <c r="T32" s="56"/>
      <c r="U32" s="54"/>
      <c r="V32" s="56"/>
      <c r="W32" s="54"/>
      <c r="X32" s="56"/>
      <c r="Y32" s="54"/>
      <c r="Z32" s="56"/>
      <c r="AA32" s="54"/>
      <c r="AB32" s="56"/>
      <c r="AC32" s="54"/>
      <c r="AD32" s="56"/>
      <c r="AE32" s="54"/>
      <c r="AF32" s="56"/>
      <c r="AG32" s="54"/>
      <c r="AH32" s="56"/>
      <c r="AI32" s="54"/>
      <c r="AJ32" s="56"/>
      <c r="AK32" s="54"/>
      <c r="AL32" s="56"/>
      <c r="AM32" s="54"/>
      <c r="AN32" s="56"/>
      <c r="AO32" s="54"/>
      <c r="AP32" s="56"/>
      <c r="AQ32" s="54"/>
      <c r="AR32" s="56"/>
      <c r="AS32" s="54"/>
      <c r="AT32" s="56"/>
      <c r="AU32" s="54"/>
      <c r="AV32" s="56"/>
      <c r="AW32" s="54"/>
      <c r="AX32" s="56"/>
      <c r="AY32" s="54"/>
      <c r="AZ32" s="56"/>
      <c r="BA32" s="57"/>
      <c r="BB32" s="58"/>
      <c r="BC32" s="59"/>
      <c r="BD32" s="48"/>
    </row>
    <row r="33" spans="1:56" ht="15.75" customHeight="1" thickTop="1" thickBot="1" x14ac:dyDescent="0.3">
      <c r="A33" s="176"/>
      <c r="B33" s="181" t="s">
        <v>89</v>
      </c>
      <c r="C33" s="64"/>
      <c r="D33" s="64"/>
      <c r="E33" s="98" t="s">
        <v>45</v>
      </c>
      <c r="F33" s="100" t="s">
        <v>29</v>
      </c>
      <c r="G33" s="99" t="s">
        <v>46</v>
      </c>
      <c r="H33" s="97" t="s">
        <v>30</v>
      </c>
      <c r="I33" s="98" t="s">
        <v>45</v>
      </c>
      <c r="J33" s="100" t="s">
        <v>29</v>
      </c>
      <c r="K33" s="99" t="s">
        <v>46</v>
      </c>
      <c r="L33" s="97" t="s">
        <v>30</v>
      </c>
      <c r="M33" s="98" t="s">
        <v>45</v>
      </c>
      <c r="N33" s="100" t="s">
        <v>29</v>
      </c>
      <c r="O33" s="99" t="s">
        <v>46</v>
      </c>
      <c r="P33" s="97" t="s">
        <v>30</v>
      </c>
      <c r="Q33" s="98" t="s">
        <v>45</v>
      </c>
      <c r="R33" s="100" t="s">
        <v>29</v>
      </c>
      <c r="S33" s="99" t="s">
        <v>46</v>
      </c>
      <c r="T33" s="97" t="s">
        <v>30</v>
      </c>
      <c r="U33" s="98" t="s">
        <v>45</v>
      </c>
      <c r="V33" s="100" t="s">
        <v>29</v>
      </c>
      <c r="W33" s="99" t="s">
        <v>46</v>
      </c>
      <c r="X33" s="97" t="s">
        <v>30</v>
      </c>
      <c r="Y33" s="98" t="s">
        <v>45</v>
      </c>
      <c r="Z33" s="100" t="s">
        <v>29</v>
      </c>
      <c r="AA33" s="99" t="s">
        <v>46</v>
      </c>
      <c r="AB33" s="97" t="s">
        <v>30</v>
      </c>
      <c r="AC33" s="98" t="s">
        <v>45</v>
      </c>
      <c r="AD33" s="100" t="s">
        <v>29</v>
      </c>
      <c r="AE33" s="99" t="s">
        <v>46</v>
      </c>
      <c r="AF33" s="97" t="s">
        <v>30</v>
      </c>
      <c r="AG33" s="98" t="s">
        <v>45</v>
      </c>
      <c r="AH33" s="100" t="s">
        <v>29</v>
      </c>
      <c r="AI33" s="99" t="s">
        <v>46</v>
      </c>
      <c r="AJ33" s="97" t="s">
        <v>30</v>
      </c>
      <c r="AK33" s="98" t="s">
        <v>45</v>
      </c>
      <c r="AL33" s="100" t="s">
        <v>29</v>
      </c>
      <c r="AM33" s="99" t="s">
        <v>46</v>
      </c>
      <c r="AN33" s="97" t="s">
        <v>30</v>
      </c>
      <c r="AO33" s="98" t="s">
        <v>45</v>
      </c>
      <c r="AP33" s="100" t="s">
        <v>29</v>
      </c>
      <c r="AQ33" s="99" t="s">
        <v>46</v>
      </c>
      <c r="AR33" s="97" t="s">
        <v>30</v>
      </c>
      <c r="AS33" s="98" t="s">
        <v>45</v>
      </c>
      <c r="AT33" s="100" t="s">
        <v>29</v>
      </c>
      <c r="AU33" s="99" t="s">
        <v>46</v>
      </c>
      <c r="AV33" s="97" t="s">
        <v>30</v>
      </c>
      <c r="AW33" s="98" t="s">
        <v>45</v>
      </c>
      <c r="AX33" s="100" t="s">
        <v>29</v>
      </c>
      <c r="AY33" s="99" t="s">
        <v>46</v>
      </c>
      <c r="AZ33" s="97" t="s">
        <v>30</v>
      </c>
      <c r="BA33" s="98" t="s">
        <v>45</v>
      </c>
      <c r="BB33" s="100" t="s">
        <v>29</v>
      </c>
      <c r="BC33" s="99" t="s">
        <v>46</v>
      </c>
      <c r="BD33" s="97" t="s">
        <v>30</v>
      </c>
    </row>
    <row r="34" spans="1:56" ht="24.95" customHeight="1" thickTop="1" x14ac:dyDescent="0.25">
      <c r="A34" s="176"/>
      <c r="B34" s="201" t="s">
        <v>94</v>
      </c>
      <c r="C34" s="201"/>
      <c r="D34" s="202"/>
      <c r="E34" s="107">
        <f t="shared" ref="E34:AI34" si="35">E14+E31</f>
        <v>16</v>
      </c>
      <c r="F34" s="108">
        <f>F21+F31</f>
        <v>114</v>
      </c>
      <c r="G34" s="109">
        <f t="shared" si="35"/>
        <v>4</v>
      </c>
      <c r="H34" s="110">
        <f>H21+H31</f>
        <v>26</v>
      </c>
      <c r="I34" s="111">
        <f t="shared" si="35"/>
        <v>30</v>
      </c>
      <c r="J34" s="112">
        <f>J21+J31</f>
        <v>276</v>
      </c>
      <c r="K34" s="113">
        <f t="shared" si="35"/>
        <v>4</v>
      </c>
      <c r="L34" s="110">
        <f>L21+L31</f>
        <v>26</v>
      </c>
      <c r="M34" s="111">
        <f t="shared" si="35"/>
        <v>36</v>
      </c>
      <c r="N34" s="114">
        <f>N21+N31</f>
        <v>494</v>
      </c>
      <c r="O34" s="113">
        <f t="shared" si="35"/>
        <v>8</v>
      </c>
      <c r="P34" s="110">
        <f>P21+P31</f>
        <v>56</v>
      </c>
      <c r="Q34" s="111">
        <f t="shared" si="35"/>
        <v>29</v>
      </c>
      <c r="R34" s="114">
        <f>R21+R31</f>
        <v>882</v>
      </c>
      <c r="S34" s="113">
        <f t="shared" si="35"/>
        <v>4</v>
      </c>
      <c r="T34" s="110">
        <f>T21+T31</f>
        <v>235</v>
      </c>
      <c r="U34" s="111">
        <f t="shared" si="35"/>
        <v>16</v>
      </c>
      <c r="V34" s="114">
        <f>V21+V31</f>
        <v>118</v>
      </c>
      <c r="W34" s="113">
        <f t="shared" si="35"/>
        <v>0</v>
      </c>
      <c r="X34" s="110">
        <f>X21+X31</f>
        <v>0</v>
      </c>
      <c r="Y34" s="111">
        <f t="shared" si="35"/>
        <v>23</v>
      </c>
      <c r="Z34" s="114">
        <f>Z21+Z31</f>
        <v>154</v>
      </c>
      <c r="AA34" s="113">
        <f t="shared" si="35"/>
        <v>0</v>
      </c>
      <c r="AB34" s="110">
        <f>AB21+AB31</f>
        <v>0</v>
      </c>
      <c r="AC34" s="111">
        <f t="shared" si="35"/>
        <v>0</v>
      </c>
      <c r="AD34" s="114">
        <f>AD21+AD31</f>
        <v>0</v>
      </c>
      <c r="AE34" s="113">
        <f t="shared" si="35"/>
        <v>0</v>
      </c>
      <c r="AF34" s="110">
        <f>AF21+AF31</f>
        <v>0</v>
      </c>
      <c r="AG34" s="111">
        <f t="shared" si="35"/>
        <v>0</v>
      </c>
      <c r="AH34" s="114">
        <f>AH21+AH31</f>
        <v>0</v>
      </c>
      <c r="AI34" s="113">
        <f t="shared" si="35"/>
        <v>0</v>
      </c>
      <c r="AJ34" s="110">
        <f>AJ21+AJ31</f>
        <v>0</v>
      </c>
      <c r="AK34" s="111">
        <f t="shared" ref="AK34:BC34" si="36">AK14+AK31</f>
        <v>0</v>
      </c>
      <c r="AL34" s="114">
        <f>AL21+AL31</f>
        <v>0</v>
      </c>
      <c r="AM34" s="113">
        <f t="shared" si="36"/>
        <v>0</v>
      </c>
      <c r="AN34" s="110">
        <f>AN21+AN31</f>
        <v>0</v>
      </c>
      <c r="AO34" s="111">
        <f t="shared" si="36"/>
        <v>0</v>
      </c>
      <c r="AP34" s="114">
        <f t="shared" si="36"/>
        <v>0</v>
      </c>
      <c r="AQ34" s="113">
        <f t="shared" si="36"/>
        <v>0</v>
      </c>
      <c r="AR34" s="110">
        <f t="shared" si="36"/>
        <v>0</v>
      </c>
      <c r="AS34" s="111">
        <f t="shared" si="36"/>
        <v>14</v>
      </c>
      <c r="AT34" s="114">
        <f>AT21+AT31</f>
        <v>112</v>
      </c>
      <c r="AU34" s="113">
        <f t="shared" si="36"/>
        <v>12</v>
      </c>
      <c r="AV34" s="110">
        <f>AV21+AV31</f>
        <v>84</v>
      </c>
      <c r="AW34" s="111">
        <f t="shared" si="36"/>
        <v>2</v>
      </c>
      <c r="AX34" s="114">
        <f>AX21+AX31</f>
        <v>20</v>
      </c>
      <c r="AY34" s="113">
        <f t="shared" si="36"/>
        <v>10</v>
      </c>
      <c r="AZ34" s="110">
        <f>AZ21+AZ31</f>
        <v>44</v>
      </c>
      <c r="BA34" s="111">
        <f t="shared" si="36"/>
        <v>166</v>
      </c>
      <c r="BB34" s="114">
        <f>BB21+BB31</f>
        <v>2170</v>
      </c>
      <c r="BC34" s="123">
        <f t="shared" si="36"/>
        <v>42</v>
      </c>
      <c r="BD34" s="110">
        <f>BD21+BD31</f>
        <v>471</v>
      </c>
    </row>
    <row r="35" spans="1:56" ht="15.95" customHeight="1" thickBot="1" x14ac:dyDescent="0.3">
      <c r="A35" s="176"/>
      <c r="B35" s="212" t="s">
        <v>59</v>
      </c>
      <c r="C35" s="212"/>
      <c r="D35" s="213"/>
      <c r="E35" s="115">
        <f>E34+G34</f>
        <v>20</v>
      </c>
      <c r="F35" s="195">
        <f>F34+H34</f>
        <v>140</v>
      </c>
      <c r="G35" s="195"/>
      <c r="H35" s="196"/>
      <c r="I35" s="116">
        <f>I34+K34</f>
        <v>34</v>
      </c>
      <c r="J35" s="195">
        <f>J34+L34</f>
        <v>302</v>
      </c>
      <c r="K35" s="195"/>
      <c r="L35" s="196"/>
      <c r="M35" s="116">
        <f>M34+O34</f>
        <v>44</v>
      </c>
      <c r="N35" s="195">
        <f>N34+P34</f>
        <v>550</v>
      </c>
      <c r="O35" s="195"/>
      <c r="P35" s="196"/>
      <c r="Q35" s="116">
        <f>Q34+S34</f>
        <v>33</v>
      </c>
      <c r="R35" s="195">
        <f>R34+T34</f>
        <v>1117</v>
      </c>
      <c r="S35" s="195"/>
      <c r="T35" s="196"/>
      <c r="U35" s="116">
        <f>U34+W34</f>
        <v>16</v>
      </c>
      <c r="V35" s="195">
        <f>V34+X34</f>
        <v>118</v>
      </c>
      <c r="W35" s="195"/>
      <c r="X35" s="196"/>
      <c r="Y35" s="116">
        <f>Y34+AA34</f>
        <v>23</v>
      </c>
      <c r="Z35" s="195">
        <f>Z34+AB34</f>
        <v>154</v>
      </c>
      <c r="AA35" s="195"/>
      <c r="AB35" s="196"/>
      <c r="AC35" s="116">
        <f>AC34+AE34</f>
        <v>0</v>
      </c>
      <c r="AD35" s="195">
        <f>AD34+AF34</f>
        <v>0</v>
      </c>
      <c r="AE35" s="195"/>
      <c r="AF35" s="196"/>
      <c r="AG35" s="116">
        <f>AG34+AI34</f>
        <v>0</v>
      </c>
      <c r="AH35" s="195">
        <f>AH34+AJ34</f>
        <v>0</v>
      </c>
      <c r="AI35" s="195"/>
      <c r="AJ35" s="196"/>
      <c r="AK35" s="116">
        <f>AK34+AM34</f>
        <v>0</v>
      </c>
      <c r="AL35" s="195">
        <f>AL34+AN34</f>
        <v>0</v>
      </c>
      <c r="AM35" s="195"/>
      <c r="AN35" s="196"/>
      <c r="AO35" s="116">
        <f>AO34+AQ34</f>
        <v>0</v>
      </c>
      <c r="AP35" s="195">
        <f>AP34+AR34</f>
        <v>0</v>
      </c>
      <c r="AQ35" s="195"/>
      <c r="AR35" s="196"/>
      <c r="AS35" s="116">
        <f>AS34+AU34</f>
        <v>26</v>
      </c>
      <c r="AT35" s="195">
        <f>AT34+AV34</f>
        <v>196</v>
      </c>
      <c r="AU35" s="195"/>
      <c r="AV35" s="196"/>
      <c r="AW35" s="116">
        <f>AW34+AY34</f>
        <v>12</v>
      </c>
      <c r="AX35" s="195">
        <f>AX34+AZ34</f>
        <v>64</v>
      </c>
      <c r="AY35" s="195"/>
      <c r="AZ35" s="196"/>
      <c r="BA35" s="124">
        <f>BA34+BC34</f>
        <v>208</v>
      </c>
      <c r="BB35" s="195">
        <f>BB34+BD34</f>
        <v>2641</v>
      </c>
      <c r="BC35" s="195"/>
      <c r="BD35" s="196"/>
    </row>
    <row r="36" spans="1:56" ht="18" customHeight="1" thickTop="1" x14ac:dyDescent="0.25">
      <c r="A36" s="176"/>
      <c r="B36" s="182"/>
      <c r="C36" s="118"/>
      <c r="D36" s="119" t="s">
        <v>52</v>
      </c>
      <c r="E36" s="166"/>
      <c r="F36" s="187">
        <f>IF($BB35=0,0,(F35/$BB35))</f>
        <v>5.3010223400227187E-2</v>
      </c>
      <c r="G36" s="187"/>
      <c r="H36" s="188"/>
      <c r="I36" s="166"/>
      <c r="J36" s="187">
        <f>IF($BB35=0,0,(J35/$BB35))</f>
        <v>0.11435062476334722</v>
      </c>
      <c r="K36" s="187"/>
      <c r="L36" s="188"/>
      <c r="M36" s="166"/>
      <c r="N36" s="187">
        <f>IF($BB35=0,0,(N35/$BB35))</f>
        <v>0.2082544490723211</v>
      </c>
      <c r="O36" s="187"/>
      <c r="P36" s="188"/>
      <c r="Q36" s="166"/>
      <c r="R36" s="187">
        <f>IF($BB35=0,0,(R35/$BB35))</f>
        <v>0.42294585384324118</v>
      </c>
      <c r="S36" s="187"/>
      <c r="T36" s="188"/>
      <c r="U36" s="166"/>
      <c r="V36" s="187">
        <f>IF($BB35=0,0,(V35/$BB35))</f>
        <v>4.4680045437334344E-2</v>
      </c>
      <c r="W36" s="187"/>
      <c r="X36" s="188"/>
      <c r="Y36" s="166"/>
      <c r="Z36" s="187">
        <f>IF($BB35=0,0,(Z35/$BB35))</f>
        <v>5.8311245740249908E-2</v>
      </c>
      <c r="AA36" s="187"/>
      <c r="AB36" s="188"/>
      <c r="AC36" s="166"/>
      <c r="AD36" s="187">
        <f>IF($BB35=0,0,(AD35/$BB35))</f>
        <v>0</v>
      </c>
      <c r="AE36" s="187"/>
      <c r="AF36" s="188"/>
      <c r="AG36" s="166"/>
      <c r="AH36" s="187">
        <f>IF($BB35=0,0,(AH35/$BB35))</f>
        <v>0</v>
      </c>
      <c r="AI36" s="187"/>
      <c r="AJ36" s="188"/>
      <c r="AK36" s="166"/>
      <c r="AL36" s="187">
        <f>IF($BB35=0,0,(AL35/$BB35))</f>
        <v>0</v>
      </c>
      <c r="AM36" s="187"/>
      <c r="AN36" s="188"/>
      <c r="AO36" s="166"/>
      <c r="AP36" s="187">
        <f>IF($BB35=0,0,(AP35/$BB35))</f>
        <v>0</v>
      </c>
      <c r="AQ36" s="187"/>
      <c r="AR36" s="188"/>
      <c r="AS36" s="166"/>
      <c r="AT36" s="187">
        <f>IF($BB35=0,0,(AT35/$BB35))</f>
        <v>7.4214312760318063E-2</v>
      </c>
      <c r="AU36" s="187"/>
      <c r="AV36" s="188"/>
      <c r="AW36" s="166"/>
      <c r="AX36" s="187">
        <f>IF($BB35=0,0,(AX35/$BB35))</f>
        <v>2.4233244982960998E-2</v>
      </c>
      <c r="AY36" s="187"/>
      <c r="AZ36" s="188"/>
      <c r="BA36" s="32"/>
      <c r="BB36" s="34"/>
      <c r="BC36" s="34"/>
      <c r="BD36" s="34"/>
    </row>
    <row r="37" spans="1:56" ht="18" customHeight="1" thickBot="1" x14ac:dyDescent="0.3">
      <c r="A37" s="176"/>
      <c r="B37" s="183"/>
      <c r="C37" s="121"/>
      <c r="D37" s="122" t="s">
        <v>53</v>
      </c>
      <c r="E37" s="167"/>
      <c r="F37" s="189">
        <f>IF($BA35=0,0,(E35/$BA35))</f>
        <v>9.6153846153846159E-2</v>
      </c>
      <c r="G37" s="189"/>
      <c r="H37" s="190"/>
      <c r="I37" s="167"/>
      <c r="J37" s="189">
        <f>IF($BA35=0,0,(I35/$BA35))</f>
        <v>0.16346153846153846</v>
      </c>
      <c r="K37" s="189"/>
      <c r="L37" s="190"/>
      <c r="M37" s="167"/>
      <c r="N37" s="189">
        <f>IF($BA35=0,0,(M35/$BA35))</f>
        <v>0.21153846153846154</v>
      </c>
      <c r="O37" s="189"/>
      <c r="P37" s="190"/>
      <c r="Q37" s="167"/>
      <c r="R37" s="189">
        <f>IF($BA35=0,0,(Q35/$BA35))</f>
        <v>0.15865384615384615</v>
      </c>
      <c r="S37" s="189"/>
      <c r="T37" s="190"/>
      <c r="U37" s="167"/>
      <c r="V37" s="189">
        <f>IF($BA35=0,0,(U35/$BA35))</f>
        <v>7.6923076923076927E-2</v>
      </c>
      <c r="W37" s="189"/>
      <c r="X37" s="190"/>
      <c r="Y37" s="167"/>
      <c r="Z37" s="189">
        <f>IF($BA35=0,0,(Y35/$BA35))</f>
        <v>0.11057692307692307</v>
      </c>
      <c r="AA37" s="189"/>
      <c r="AB37" s="190"/>
      <c r="AC37" s="167"/>
      <c r="AD37" s="189">
        <f>IF($BA35=0,0,(AC35/$BA35))</f>
        <v>0</v>
      </c>
      <c r="AE37" s="189"/>
      <c r="AF37" s="190"/>
      <c r="AG37" s="167"/>
      <c r="AH37" s="189">
        <f>IF($BA35=0,0,(AG35/$BA35))</f>
        <v>0</v>
      </c>
      <c r="AI37" s="189"/>
      <c r="AJ37" s="190"/>
      <c r="AK37" s="167"/>
      <c r="AL37" s="189">
        <f>IF($BA35=0,0,(AK35/$BA35))</f>
        <v>0</v>
      </c>
      <c r="AM37" s="189"/>
      <c r="AN37" s="190"/>
      <c r="AO37" s="167"/>
      <c r="AP37" s="189">
        <f>IF($BA35=0,0,(AO35/$BA35))</f>
        <v>0</v>
      </c>
      <c r="AQ37" s="189"/>
      <c r="AR37" s="190"/>
      <c r="AS37" s="167"/>
      <c r="AT37" s="189">
        <f>IF($BA35=0,0,(AS35/$BA35))</f>
        <v>0.125</v>
      </c>
      <c r="AU37" s="189"/>
      <c r="AV37" s="190"/>
      <c r="AW37" s="167"/>
      <c r="AX37" s="189">
        <f>IF($BA35=0,0,(AW35/$BA35))</f>
        <v>5.7692307692307696E-2</v>
      </c>
      <c r="AY37" s="189"/>
      <c r="AZ37" s="190"/>
      <c r="BA37" s="26"/>
      <c r="BB37" s="35"/>
      <c r="BC37" s="35"/>
      <c r="BD37" s="35"/>
    </row>
    <row r="38" spans="1:56" ht="21.95" customHeight="1" x14ac:dyDescent="0.25">
      <c r="B38" s="33" t="s">
        <v>54</v>
      </c>
      <c r="E38" s="26"/>
      <c r="F38" s="26"/>
      <c r="G38" s="28"/>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5" customHeight="1" x14ac:dyDescent="0.25">
      <c r="B39" s="26"/>
      <c r="C39" s="27" t="s">
        <v>56</v>
      </c>
      <c r="D39" s="29">
        <f>SUM(D9:D30)</f>
        <v>1</v>
      </c>
      <c r="E39" s="26"/>
      <c r="F39" s="26"/>
      <c r="G39" s="28"/>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 customHeight="1" x14ac:dyDescent="0.25">
      <c r="B40" s="26"/>
      <c r="C40" s="27" t="s">
        <v>52</v>
      </c>
      <c r="D40" s="29">
        <f>SUM(F36:AZ36)</f>
        <v>1</v>
      </c>
      <c r="E40" s="26"/>
      <c r="F40" s="26"/>
      <c r="G40" s="28"/>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 customHeight="1" x14ac:dyDescent="0.25">
      <c r="B41" s="26"/>
      <c r="C41" s="27" t="s">
        <v>53</v>
      </c>
      <c r="D41" s="29">
        <f>SUM(F37:AZ37)</f>
        <v>1</v>
      </c>
      <c r="E41" s="26"/>
      <c r="F41" s="26"/>
      <c r="G41" s="28"/>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25">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sheetData>
  <sheetProtection selectLockedCells="1"/>
  <mergeCells count="71">
    <mergeCell ref="AP36:AR36"/>
    <mergeCell ref="AT36:AV36"/>
    <mergeCell ref="AX36:AZ36"/>
    <mergeCell ref="F37:H37"/>
    <mergeCell ref="J37:L37"/>
    <mergeCell ref="N37:P37"/>
    <mergeCell ref="R37:T37"/>
    <mergeCell ref="V37:X37"/>
    <mergeCell ref="Z37:AB37"/>
    <mergeCell ref="AD37:AF37"/>
    <mergeCell ref="AH37:AJ37"/>
    <mergeCell ref="AL37:AN37"/>
    <mergeCell ref="AP37:AR37"/>
    <mergeCell ref="AT37:AV37"/>
    <mergeCell ref="AX37:AZ37"/>
    <mergeCell ref="BB35:BD35"/>
    <mergeCell ref="F36:H36"/>
    <mergeCell ref="J36:L36"/>
    <mergeCell ref="N36:P36"/>
    <mergeCell ref="R36:T36"/>
    <mergeCell ref="V36:X36"/>
    <mergeCell ref="Z36:AB36"/>
    <mergeCell ref="AD36:AF36"/>
    <mergeCell ref="AH36:AJ36"/>
    <mergeCell ref="AL36:AN36"/>
    <mergeCell ref="AD35:AF35"/>
    <mergeCell ref="AH35:AJ35"/>
    <mergeCell ref="AL35:AN35"/>
    <mergeCell ref="AP35:AR35"/>
    <mergeCell ref="AT35:AV35"/>
    <mergeCell ref="AX35:AZ35"/>
    <mergeCell ref="Z35:AB35"/>
    <mergeCell ref="B14:D14"/>
    <mergeCell ref="B16:C16"/>
    <mergeCell ref="B23:C23"/>
    <mergeCell ref="B31:D31"/>
    <mergeCell ref="B34:D34"/>
    <mergeCell ref="B35:D35"/>
    <mergeCell ref="F35:H35"/>
    <mergeCell ref="J35:L35"/>
    <mergeCell ref="N35:P35"/>
    <mergeCell ref="R35:T35"/>
    <mergeCell ref="V35:X35"/>
    <mergeCell ref="AG6:AJ6"/>
    <mergeCell ref="AK6:AN6"/>
    <mergeCell ref="AO6:AR6"/>
    <mergeCell ref="AS6:AV6"/>
    <mergeCell ref="AW6:AZ6"/>
    <mergeCell ref="B8:C8"/>
    <mergeCell ref="AS5:AV5"/>
    <mergeCell ref="AW5:AZ5"/>
    <mergeCell ref="BA5:BD5"/>
    <mergeCell ref="E6:H6"/>
    <mergeCell ref="I6:L6"/>
    <mergeCell ref="M6:P6"/>
    <mergeCell ref="Q6:T6"/>
    <mergeCell ref="U6:X6"/>
    <mergeCell ref="Y6:AB6"/>
    <mergeCell ref="AC6:AF6"/>
    <mergeCell ref="U5:X5"/>
    <mergeCell ref="Y5:AB5"/>
    <mergeCell ref="AC5:AF5"/>
    <mergeCell ref="AG5:AJ5"/>
    <mergeCell ref="AK5:AN5"/>
    <mergeCell ref="AO5:AR5"/>
    <mergeCell ref="C2:K2"/>
    <mergeCell ref="C3:P3"/>
    <mergeCell ref="E5:H5"/>
    <mergeCell ref="I5:L5"/>
    <mergeCell ref="M5:P5"/>
    <mergeCell ref="Q5:T5"/>
  </mergeCells>
  <pageMargins left="0.25" right="0.25" top="0.25" bottom="0.25" header="0.3" footer="0.3"/>
  <pageSetup orientation="landscape" horizontalDpi="300" verticalDpi="300" r:id="rId1"/>
  <ignoredErrors>
    <ignoredError sqref="BB9:BB13 BC9:BC13 BB24:BB30 BC24:BC30"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B7" sqref="B7"/>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CARD Budget FORM</vt:lpstr>
      <vt:lpstr>CARD Example Budget</vt:lpstr>
      <vt:lpstr>Sheet2</vt:lpstr>
      <vt:lpstr>Sheet3</vt:lpstr>
    </vt:vector>
  </TitlesOfParts>
  <Company>MN 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CARD-20220829-RFP01 Budget Table</dc:title>
  <dc:creator>Division of Energy Resources</dc:creator>
  <cp:lastModifiedBy>Nguyen, Emily (She/Her/Hers) (COMM)</cp:lastModifiedBy>
  <cp:lastPrinted>2015-04-22T16:04:04Z</cp:lastPrinted>
  <dcterms:created xsi:type="dcterms:W3CDTF">2012-03-13T02:44:41Z</dcterms:created>
  <dcterms:modified xsi:type="dcterms:W3CDTF">2025-10-17T16:11:33Z</dcterms:modified>
</cp:coreProperties>
</file>