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Enrgy_div\SEO\REIS\Electricity\25Electric\Documents\Accessibility Reviewed 2026.04.09\"/>
    </mc:Choice>
  </mc:AlternateContent>
  <xr:revisionPtr revIDLastSave="0" documentId="13_ncr:1_{DCB74008-56E2-4991-89CA-FBBB6F13DB70}" xr6:coauthVersionLast="47" xr6:coauthVersionMax="47" xr10:uidLastSave="{00000000-0000-0000-0000-000000000000}"/>
  <bookViews>
    <workbookView xWindow="28680" yWindow="-120" windowWidth="29040" windowHeight="15720" tabRatio="825" activeTab="6" xr2:uid="{00000000-000D-0000-FFFF-FFFF00000000}"/>
  </bookViews>
  <sheets>
    <sheet name="Registration" sheetId="1" r:id="rId1"/>
    <sheet name="Substitutions" sheetId="2" r:id="rId2"/>
    <sheet name="PurchaseSales" sheetId="3" r:id="rId3"/>
    <sheet name="SpaceHeating" sheetId="4" r:id="rId4"/>
    <sheet name="ElectricityByCounty" sheetId="5" r:id="rId5"/>
    <sheet name="ElectricityByMonth" sheetId="6" r:id="rId6"/>
    <sheet name="ElectricityByClass" sheetId="7" r:id="rId7"/>
    <sheet name="Attachments" sheetId="13" r:id="rId8"/>
    <sheet name="BlankPlant" sheetId="14" r:id="rId9"/>
  </sheets>
  <definedNames>
    <definedName name="CONTACTINFO">Registration!$G$9:$G$16</definedName>
    <definedName name="ELECBYCLASSCOMMENTS">ElectricityByClass!$B$20:$D$23</definedName>
    <definedName name="ELECBYMONTHCOMMENT">ElectricityByMonth!$C$36:$E$40</definedName>
    <definedName name="ELECTRICITYBYCLASS">ElectricityByClass!$B$10:$D$16</definedName>
    <definedName name="ELECTRICITYBYMONTH">ElectricityByMonth!$C$10:$K$33</definedName>
    <definedName name="ENERGYBYCNTYCOMMENTS">ElectricityByCounty!$A$62:$E$68</definedName>
    <definedName name="ENERGYBYCOUNTY1">ElectricityByCounty!$A$14:$C$58</definedName>
    <definedName name="ENERGYBYCOUNTY2">ElectricityByCounty!$E$14:$G$55</definedName>
    <definedName name="ENERGYBYCOUNTYTOTAL">ElectricityByCounty!$G$57</definedName>
    <definedName name="ENTITYID">Registration!$C$5</definedName>
    <definedName name="PLANTCOUNT">Registration!$G$5</definedName>
    <definedName name="PLANTDATA" localSheetId="8">BlankPlant!$B$12:$B$19</definedName>
    <definedName name="PLANTGENUNITDATA" localSheetId="8">BlankPlant!$B$23:$H$33</definedName>
    <definedName name="PLANTGENUNITDATA">#REF!</definedName>
    <definedName name="PLANTID" localSheetId="8">BlankPlant!$E$12</definedName>
    <definedName name="PLANTNETGEN" localSheetId="8">BlankPlant!$G$23:$G$33</definedName>
    <definedName name="PLANTUNITCAPDATA" localSheetId="8">BlankPlant!$B$37:$H$47</definedName>
    <definedName name="PLANTUNITCAPDATA">#REF!</definedName>
    <definedName name="PLANTUNITCOUNT" localSheetId="8">BlankPlant!$E$15</definedName>
    <definedName name="PLANTUNITFUEL" localSheetId="8">BlankPlant!$B$51:$J$61</definedName>
    <definedName name="PLANTUNITFUEL">#REF!</definedName>
    <definedName name="PREPARERINFO">Registration!$G$19:$G$21</definedName>
    <definedName name="_xlnm.Print_Area" localSheetId="7">Attachments!$A$1:$B$20</definedName>
    <definedName name="_xlnm.Print_Area" localSheetId="6">ElectricityByClass!$A$1:$D$23</definedName>
    <definedName name="_xlnm.Print_Area" localSheetId="4">ElectricityByCounty!$A$1:$G$68</definedName>
    <definedName name="_xlnm.Print_Area" localSheetId="5">ElectricityByMonth!$A$1:$K$40</definedName>
    <definedName name="_xlnm.Print_Area" localSheetId="2">PurchaseSales!$A$1:$D$312</definedName>
    <definedName name="_xlnm.Print_Area" localSheetId="0">Registration!$A$1:$G$42</definedName>
    <definedName name="_xlnm.Print_Area" localSheetId="3">SpaceHeating!$A$1:$C$34</definedName>
    <definedName name="_xlnm.Print_Area" localSheetId="1">Substitutions!$A$1:$F$22</definedName>
    <definedName name="_xlnm.Print_Titles" localSheetId="4">ElectricityByCounty!$1:$13</definedName>
    <definedName name="_xlnm.Print_Titles" localSheetId="2">PurchaseSales!$12:$13</definedName>
    <definedName name="PURCHASESALES">PurchaseSales!$A$14:$D$312</definedName>
    <definedName name="REGISTRATIONCOMMENTS">Registration!$E$25:$G$30</definedName>
    <definedName name="REPORTYEAR">Registration!$C$6</definedName>
    <definedName name="SPACEHEATING">SpaceHeating!$A$26:$C$26</definedName>
    <definedName name="SPACEHEATINGCOMMENTS">SpaceHeating!$A$29:$C$34</definedName>
    <definedName name="SUBSTITUTIONS">Substitutions!$A$7:$F$14</definedName>
    <definedName name="SUBSTITUTIONSCOMMENTS">Substitutions!$A$17:$C$22</definedName>
    <definedName name="UTILITYDETAILS">Registration!$C$9:$C$14</definedName>
    <definedName name="UTILITYNAME">Registration!$C$9</definedName>
    <definedName name="UTILITYOFFICERS">Registration!$A$20:$C$36</definedName>
    <definedName name="UTILITYTYPE">Registration!$C$16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4" l="1"/>
  <c r="A2" i="14"/>
  <c r="A2" i="5" l="1"/>
  <c r="A2" i="1"/>
  <c r="A2" i="13"/>
  <c r="A2" i="7"/>
  <c r="A2" i="6"/>
  <c r="A2" i="4"/>
  <c r="A2" i="3"/>
  <c r="A2" i="2"/>
  <c r="D48" i="14" l="1"/>
  <c r="C48" i="14"/>
  <c r="G34" i="14"/>
  <c r="H11" i="7" l="1"/>
  <c r="G11" i="7"/>
  <c r="D18" i="7"/>
  <c r="C18" i="7"/>
  <c r="H59" i="5" s="1"/>
  <c r="B18" i="7"/>
  <c r="J34" i="6"/>
  <c r="I34" i="6"/>
  <c r="H34" i="6"/>
  <c r="G34" i="6"/>
  <c r="F34" i="6"/>
  <c r="E34" i="6"/>
  <c r="D34" i="6"/>
  <c r="C34" i="6"/>
  <c r="K11" i="6"/>
  <c r="K13" i="6"/>
  <c r="K15" i="6"/>
  <c r="K17" i="6"/>
  <c r="K19" i="6"/>
  <c r="K21" i="6"/>
  <c r="K23" i="6"/>
  <c r="K25" i="6"/>
  <c r="K27" i="6"/>
  <c r="K29" i="6"/>
  <c r="K31" i="6"/>
  <c r="K33" i="6"/>
  <c r="K12" i="6"/>
  <c r="K14" i="6"/>
  <c r="K16" i="6"/>
  <c r="K18" i="6"/>
  <c r="K20" i="6"/>
  <c r="K22" i="6"/>
  <c r="K24" i="6"/>
  <c r="K26" i="6"/>
  <c r="K28" i="6"/>
  <c r="K30" i="6"/>
  <c r="K32" i="6"/>
  <c r="K10" i="6"/>
  <c r="G59" i="5"/>
  <c r="K34" i="6" l="1"/>
</calcChain>
</file>

<file path=xl/sharedStrings.xml><?xml version="1.0" encoding="utf-8"?>
<sst xmlns="http://schemas.openxmlformats.org/spreadsheetml/2006/main" count="494" uniqueCount="407">
  <si>
    <t>STATE</t>
  </si>
  <si>
    <t>UTILITY NAME</t>
  </si>
  <si>
    <t>STREET ADDRESS</t>
  </si>
  <si>
    <t>CITY</t>
  </si>
  <si>
    <t>ZIP CODE</t>
  </si>
  <si>
    <t>TELEPHONE</t>
  </si>
  <si>
    <t>UTILITY OFFICERS</t>
  </si>
  <si>
    <t>CONTACT INFORMATION</t>
  </si>
  <si>
    <t>CONTACT NAME</t>
  </si>
  <si>
    <t>TITLE</t>
  </si>
  <si>
    <t>PERSON PREPARING FORMS</t>
  </si>
  <si>
    <t>PREPARER'S TITLE</t>
  </si>
  <si>
    <t>DATE</t>
  </si>
  <si>
    <t>CONTACT STREET ADDRESS</t>
  </si>
  <si>
    <t>CONTACT TITLE</t>
  </si>
  <si>
    <t>PREPARER INFORMATION</t>
  </si>
  <si>
    <t>UTILITY DETAILS</t>
  </si>
  <si>
    <t>NAME</t>
  </si>
  <si>
    <t>FEDERAL AGENCY</t>
  </si>
  <si>
    <t>FORM NUMBER</t>
  </si>
  <si>
    <t>FORM TITLE</t>
  </si>
  <si>
    <t>MONTHLY</t>
  </si>
  <si>
    <t>YEARLY</t>
  </si>
  <si>
    <t>OTHER</t>
  </si>
  <si>
    <t>7610.0150 FEDERAL OR STATE DATA SUBSTITUTION</t>
  </si>
  <si>
    <t>7610.0120 REGISTRATION</t>
  </si>
  <si>
    <t>7610.0600 OTHER INFORMATION REPORTED ANNUALLY</t>
  </si>
  <si>
    <t>MWH</t>
  </si>
  <si>
    <t>D. PURCHASES AND SALES FOR RESALE</t>
  </si>
  <si>
    <t>7610.0600 OTHER INFORMATION REPORTED ANNUALLY (continued)</t>
  </si>
  <si>
    <t>I. ELECTRIC USE BY MINNESOTA RESIDENTIAL SPACE HEATING USERS</t>
  </si>
  <si>
    <t>ELECTRICAL SPACE</t>
  </si>
  <si>
    <t>HEATING CUSTOMERS</t>
  </si>
  <si>
    <t>SPACE HEATING</t>
  </si>
  <si>
    <t>SERVED WITH ELECTRICAL</t>
  </si>
  <si>
    <t>TOTAL MWH</t>
  </si>
  <si>
    <t>USED BY THESE</t>
  </si>
  <si>
    <t>CUSTOMERS AND UNITS</t>
  </si>
  <si>
    <t>J. ITS DELIVERIES TO ULTIMATE CONSUMERS BY COUNTY FOR THE LAST CALENDAR YEAR</t>
  </si>
  <si>
    <t>COUNTY</t>
  </si>
  <si>
    <t>CODE</t>
  </si>
  <si>
    <t>DELIVERED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</si>
  <si>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</si>
  <si>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</si>
  <si>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</si>
  <si>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</si>
  <si>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</si>
  <si>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</si>
  <si>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</si>
  <si>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</si>
  <si>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</si>
  <si>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</si>
  <si>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</si>
  <si>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</si>
  <si>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</si>
  <si>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</si>
  <si>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</si>
  <si>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</si>
  <si>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</si>
  <si>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</si>
  <si>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</si>
  <si>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</si>
  <si>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Faribault</t>
  </si>
  <si>
    <t>Douglas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</si>
  <si>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</si>
  <si>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</si>
  <si>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</si>
  <si>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</si>
  <si>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</si>
  <si>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</si>
  <si>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</si>
  <si>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</si>
  <si>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</si>
  <si>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</si>
  <si>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</si>
  <si>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</si>
  <si>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</si>
  <si>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</si>
  <si>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</si>
  <si>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</si>
  <si>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</si>
  <si>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</si>
  <si>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</si>
  <si>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</si>
  <si>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</si>
  <si>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</si>
  <si>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</si>
  <si>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</si>
  <si>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</si>
  <si>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</si>
  <si>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</si>
  <si>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</si>
  <si>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</si>
  <si>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</si>
  <si>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</si>
  <si>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</si>
  <si>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</si>
  <si>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</si>
  <si>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</si>
  <si>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</si>
  <si>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</si>
  <si>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</si>
  <si>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</si>
  <si>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</si>
  <si>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</si>
  <si>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</si>
  <si>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</si>
  <si>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</si>
  <si>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</si>
  <si>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</si>
  <si>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</si>
  <si>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</si>
  <si>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</si>
  <si>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</si>
  <si>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</si>
  <si>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</si>
  <si>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</si>
  <si>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</si>
  <si>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</si>
  <si>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</si>
  <si>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</si>
  <si>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</si>
  <si>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</si>
  <si>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</si>
  <si>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</si>
  <si>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</si>
  <si>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</si>
  <si>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</si>
  <si>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Farm</t>
  </si>
  <si>
    <t>Number of Customers
at End of Year</t>
  </si>
  <si>
    <t>ENTITY ID#</t>
  </si>
  <si>
    <t>REPORT YEAR</t>
  </si>
  <si>
    <t>CALCULATED TOTAL</t>
  </si>
  <si>
    <t>Entered Total</t>
  </si>
  <si>
    <t>7610.0430 FUEL REQUIREMENTS AND GENERATION BY FUEL TYPE</t>
  </si>
  <si>
    <t>A. PLANT DATA</t>
  </si>
  <si>
    <t>C. UNIT CAPABILITY DATA</t>
  </si>
  <si>
    <t>D. UNIT FUEL USED</t>
  </si>
  <si>
    <t>Unit ID #</t>
  </si>
  <si>
    <t>PLANT NAME</t>
  </si>
  <si>
    <t>CONTACT PERSON</t>
  </si>
  <si>
    <t>PLANT ID</t>
  </si>
  <si>
    <t>B. INDIVIDUAL GENERATING UNIT DATA</t>
  </si>
  <si>
    <t>Year Installed</t>
  </si>
  <si>
    <t>Net Generation
(mwh)</t>
  </si>
  <si>
    <t>Summer</t>
  </si>
  <si>
    <t>Winter</t>
  </si>
  <si>
    <t>Capacity Factor
(%)</t>
  </si>
  <si>
    <t>Operating Factor
(%)</t>
  </si>
  <si>
    <t>Forced Outage Rate
(%)</t>
  </si>
  <si>
    <t>CAPACITY (MEGAWATTS)</t>
  </si>
  <si>
    <t>Comments</t>
  </si>
  <si>
    <t>Fuel Type</t>
  </si>
  <si>
    <t>Quantity</t>
  </si>
  <si>
    <t>PRIMARY FUEL USE</t>
  </si>
  <si>
    <t>SECONDARY FUEL USE</t>
  </si>
  <si>
    <t>STB</t>
  </si>
  <si>
    <t>ST</t>
  </si>
  <si>
    <t>GT</t>
  </si>
  <si>
    <t>NG</t>
  </si>
  <si>
    <t>Natural Gas</t>
  </si>
  <si>
    <t>FO2</t>
  </si>
  <si>
    <t>NUC</t>
  </si>
  <si>
    <t>Nuclear</t>
  </si>
  <si>
    <t>WIND</t>
  </si>
  <si>
    <t>Wind</t>
  </si>
  <si>
    <t>COAL</t>
  </si>
  <si>
    <t>USE</t>
  </si>
  <si>
    <t>HC</t>
  </si>
  <si>
    <t>IC</t>
  </si>
  <si>
    <t>MCF</t>
  </si>
  <si>
    <t>GAL</t>
  </si>
  <si>
    <t>BIT</t>
  </si>
  <si>
    <t>(leave this cell blank)</t>
  </si>
  <si>
    <t>Private</t>
  </si>
  <si>
    <t>Cell Heading</t>
  </si>
  <si>
    <t>Code</t>
  </si>
  <si>
    <t>Code Definition</t>
  </si>
  <si>
    <t>RET</t>
  </si>
  <si>
    <t>FUT</t>
  </si>
  <si>
    <t>Future</t>
  </si>
  <si>
    <t>Retired</t>
  </si>
  <si>
    <t>Stand-by</t>
  </si>
  <si>
    <t>In-use</t>
  </si>
  <si>
    <t>CS</t>
  </si>
  <si>
    <t>NC</t>
  </si>
  <si>
    <t>WI</t>
  </si>
  <si>
    <t>Combined Cycle</t>
  </si>
  <si>
    <t>Internal Combustion (Diesel)</t>
  </si>
  <si>
    <t>Combustion (Gas) Turbine</t>
  </si>
  <si>
    <t>Hydro</t>
  </si>
  <si>
    <t>Steam Turbine (Boiler)</t>
  </si>
  <si>
    <t>DIESEL</t>
  </si>
  <si>
    <t>FO6</t>
  </si>
  <si>
    <t>LIG</t>
  </si>
  <si>
    <t>LPG</t>
  </si>
  <si>
    <t>REF</t>
  </si>
  <si>
    <t>STM</t>
  </si>
  <si>
    <t>SUB</t>
  </si>
  <si>
    <t>HYD</t>
  </si>
  <si>
    <t>WOOD</t>
  </si>
  <si>
    <t>SOLAR</t>
  </si>
  <si>
    <t>Bituminous Coal</t>
  </si>
  <si>
    <t>Coal (general)</t>
  </si>
  <si>
    <t>Diesel</t>
  </si>
  <si>
    <t>Fuel Oil #2 (Mid Distillate)</t>
  </si>
  <si>
    <t>Fuel Oil #6 (Residual Fuel Oil)</t>
  </si>
  <si>
    <t>Lignite</t>
  </si>
  <si>
    <t>Liquefied Propane Gas</t>
  </si>
  <si>
    <t>Refuse, Bagasse, Peat, Non-wood waste</t>
  </si>
  <si>
    <t>Steam</t>
  </si>
  <si>
    <t>Sub-Bituminous Coal</t>
  </si>
  <si>
    <t>Hydro (Water)</t>
  </si>
  <si>
    <t>Wood</t>
  </si>
  <si>
    <t>Solar</t>
  </si>
  <si>
    <t>ALLOWABLE CODES</t>
  </si>
  <si>
    <t>Unit Status *</t>
  </si>
  <si>
    <t>Unit Type **</t>
  </si>
  <si>
    <t>Fuel Type ***</t>
  </si>
  <si>
    <t>* Unit Status</t>
  </si>
  <si>
    <t>** Unit Type</t>
  </si>
  <si>
    <t>INSTRUCTIONS:</t>
  </si>
  <si>
    <t>Other - provide description</t>
  </si>
  <si>
    <t>Number of Power Plants</t>
  </si>
  <si>
    <t>GRAND TOTAL (Calculated)</t>
  </si>
  <si>
    <t>GRAND TOTAL (Entered)</t>
  </si>
  <si>
    <t>COMMENTS</t>
  </si>
  <si>
    <t>Unit of Measure ****</t>
  </si>
  <si>
    <t>Gallons</t>
  </si>
  <si>
    <t>Thousand cubic feet</t>
  </si>
  <si>
    <t>MMCF</t>
  </si>
  <si>
    <t>Million cubic feet</t>
  </si>
  <si>
    <t>TONS</t>
  </si>
  <si>
    <t>Tons</t>
  </si>
  <si>
    <t>BBL</t>
  </si>
  <si>
    <t>Barrels</t>
  </si>
  <si>
    <t>THERMS</t>
  </si>
  <si>
    <t>Therms</t>
  </si>
  <si>
    <t>* UTILITY TYPE</t>
  </si>
  <si>
    <t>ALLOWABLE UTILITY TYPES</t>
  </si>
  <si>
    <t>Public</t>
  </si>
  <si>
    <t>Co-op</t>
  </si>
  <si>
    <t>FILING CYCLE
(enter an "X" in the cell)</t>
  </si>
  <si>
    <t>B. LARGEST CUSTOMER LIST - ATTACHMENT ELEC-1</t>
  </si>
  <si>
    <t>C. MINNESOTA SERVICE AREA MAP</t>
  </si>
  <si>
    <t>A utility shall provide the following information for the last calendar year:</t>
  </si>
  <si>
    <t>See Instructions for details of the information required on the Minnesota Service Area Map.</t>
  </si>
  <si>
    <t>See "LargestCustomers" worksheet for data entry.</t>
  </si>
  <si>
    <t>See Instructions for details of the information required on the Rate Schedules and Monthly Power Cost Adjustments.</t>
  </si>
  <si>
    <t>E. RATE SCHEDULES</t>
  </si>
  <si>
    <t>F. REPORT FORM EIA-861</t>
  </si>
  <si>
    <t>G. FINANCIAL AND STATISTICAL REPORT</t>
  </si>
  <si>
    <t>H. GENERATION DATA</t>
  </si>
  <si>
    <t>If the utility has Minnesota power plants, enter the fuel requirements and generation data on the Plant1, Plant2, etc. worksheets.</t>
  </si>
  <si>
    <t>Energy Source ***</t>
  </si>
  <si>
    <t>**** Unit of Measure</t>
  </si>
  <si>
    <t>BTU Content
(for coal only)</t>
  </si>
  <si>
    <t>Scroll down below the data entry tables to see the ALLOWABLE CODES to be used for Unit Status, Unit Type, Energy Source, Fuel Type, and Unit of Measure fields</t>
  </si>
  <si>
    <t>Complete one worksheet for each power plant</t>
  </si>
  <si>
    <t>NUMBER OF UNITS</t>
  </si>
  <si>
    <t>This column total should equal the grand total in the worksheet labeled "ElectricityByCounty" which provides deliveries by county.</t>
  </si>
  <si>
    <t>Exclude station use, distribution losses, and unaccounted for energy losses from this table altogether.</t>
  </si>
  <si>
    <t>See Instructions for details of the information required concerning electricity delivered to ultimate consumers.</t>
  </si>
  <si>
    <t>See Instructions for details of the information required for residential space heating users.</t>
  </si>
  <si>
    <t>Hours Unit Called Upon to Produce</t>
  </si>
  <si>
    <t>Hours Unit Failed to be Available  X 100</t>
  </si>
  <si>
    <t>Accredited Capacity Rating (MW) of the Unit  X  8,760</t>
  </si>
  <si>
    <t>Forced Outage Rate =</t>
  </si>
  <si>
    <t>Operating Availability =</t>
  </si>
  <si>
    <t>Capacity Factor =</t>
  </si>
  <si>
    <t>DEFINITIONS</t>
  </si>
  <si>
    <t>(percentage)</t>
  </si>
  <si>
    <t>Note: Failure of a unit to be available does not include down time for scheduled maintenance.</t>
  </si>
  <si>
    <t>Note: Maintenance percentage is the number of hours of scheduled maintenance divided by 8,760.</t>
  </si>
  <si>
    <t>Scroll down below the ALLOWABLE CODES to see DEFINITIONS for Capacity Factor, Operating Factor and Forced Outage Rate.</t>
  </si>
  <si>
    <t xml:space="preserve">            Total Annual MWH of Production  X  100            </t>
  </si>
  <si>
    <t>100 - Maintenance percentage - Forced Outage percentage</t>
  </si>
  <si>
    <t>J. ITS DELIVERIES TO ULTIMATE CONSUMERS BY MONTH FOR THE LAST CALENDAR YEAR</t>
  </si>
  <si>
    <t>A</t>
  </si>
  <si>
    <t>B</t>
  </si>
  <si>
    <t>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</si>
  <si>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</si>
  <si>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</si>
  <si>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</si>
  <si>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</si>
  <si>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</si>
  <si>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</si>
  <si>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</si>
  <si>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</si>
  <si>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</si>
  <si>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</si>
  <si>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</si>
  <si>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</t>
  </si>
  <si>
    <t>Small
Commercial
&amp; Industrial</t>
  </si>
  <si>
    <t>E</t>
  </si>
  <si>
    <t>F</t>
  </si>
  <si>
    <t>Large
Commercial
&amp; Industrial</t>
  </si>
  <si>
    <t>G</t>
  </si>
  <si>
    <t>Street &amp;
Highway
Lighting</t>
  </si>
  <si>
    <t>H</t>
  </si>
  <si>
    <t>Other
(Include
Municipals)</t>
  </si>
  <si>
    <t>I</t>
  </si>
  <si>
    <t>Residential
With
Space Heat</t>
  </si>
  <si>
    <t>No. of Customers</t>
  </si>
  <si>
    <t>December</t>
  </si>
  <si>
    <t>Total
(Columns A
through H)</t>
  </si>
  <si>
    <t>ELECTRICITY DELIVERED TO ULTIMATE CONSUMERS IN MINNESOTA SERVICE AREA IN LAST CALENDAR YEAR</t>
  </si>
  <si>
    <t>Irrigation</t>
  </si>
  <si>
    <t>Non-Farm Residential</t>
  </si>
  <si>
    <t>RESALE ONLY</t>
  </si>
  <si>
    <t>Total MWH</t>
  </si>
  <si>
    <t>Non-farm</t>
  </si>
  <si>
    <t>($/kWh)</t>
  </si>
  <si>
    <t>Residential</t>
  </si>
  <si>
    <t>($/customer)</t>
  </si>
  <si>
    <t>Scroll down to see allowable UTILITY TYPES</t>
  </si>
  <si>
    <t>=&gt;</t>
  </si>
  <si>
    <t>NUMBER OF RESIDENTIAL</t>
  </si>
  <si>
    <t>NUMBER OF RESIDENTIAL UNITS</t>
  </si>
  <si>
    <t>COLUMN 1</t>
  </si>
  <si>
    <t>COLUMN. 2</t>
  </si>
  <si>
    <t>COLUMN 3</t>
  </si>
  <si>
    <t>Classification of Energy Delivered to Ultimate Consumers (include energy used during the year for irrigation and drainage pumping)</t>
  </si>
  <si>
    <t>Megawatt hours
(round to nearest MWH)</t>
  </si>
  <si>
    <t>This column reports the number of farms, residences, commercial establishments, etc., and not the number of meters, where different.</t>
  </si>
  <si>
    <t>Please check that the calculated values</t>
  </si>
  <si>
    <t>above are realistic.</t>
  </si>
  <si>
    <t>They help you enter the proper values</t>
  </si>
  <si>
    <r>
      <rPr>
        <b/>
        <i/>
        <sz val="10"/>
        <color rgb="FFFF0000"/>
        <rFont val="Arial"/>
        <family val="2"/>
      </rPr>
      <t>NOT</t>
    </r>
    <r>
      <rPr>
        <b/>
        <sz val="10"/>
        <rFont val="Arial"/>
        <family val="2"/>
      </rPr>
      <t xml:space="preserve"> 000s removed/reduced.</t>
    </r>
  </si>
  <si>
    <t>(do not type "Same as Above")</t>
  </si>
  <si>
    <t>CONTACT EMAIL ADDRESS</t>
  </si>
  <si>
    <t>PREPARER'S EMAIL ADDRESS</t>
  </si>
  <si>
    <r>
      <t xml:space="preserve">REMEMBER TO </t>
    </r>
    <r>
      <rPr>
        <b/>
        <sz val="13"/>
        <color rgb="FFFF0000"/>
        <rFont val="Arial"/>
        <family val="2"/>
      </rPr>
      <t>SEND/UPLOAD</t>
    </r>
    <r>
      <rPr>
        <b/>
        <sz val="13"/>
        <rFont val="Arial"/>
        <family val="2"/>
      </rPr>
      <t xml:space="preserve"> THE FOLLOWING ATTACHMENTS:</t>
    </r>
  </si>
  <si>
    <t>Minnesota Service Area Map
(pursuant to MN Rules Chapter 7610.0600 C)</t>
  </si>
  <si>
    <t>Rate Schedules and Monthly Power Cost Adjustments
(pursuant to MN Rules Chapter 7610.0600 E)</t>
  </si>
  <si>
    <t>*** Energy Source</t>
  </si>
  <si>
    <t xml:space="preserve"> &amp; Fuel Type</t>
  </si>
  <si>
    <t>A copy of the report form EIA-861 filed with the Energy Information Administration of the US Department of Energy must be submitted.</t>
  </si>
  <si>
    <t>Report form EIA-861 filed with US Department of Energy
(pursuant to MN Rules Chapter 7610.0600 F)</t>
  </si>
  <si>
    <t>If applicable, for rural electric cooperatives,
the Financial and Statistical Report filed with US Department of Agriculture
(pursuant to MN Rules Chapter 7610.0600 G)</t>
  </si>
  <si>
    <t>The rate schedule and monthly power cost adjustment information must be submitted in electronic format.</t>
  </si>
  <si>
    <t>A copy of report form EIA-861 filed with the US Department of Energy must be submitted in electronic format.</t>
  </si>
  <si>
    <t>If applicable, a copy of the Financial and Statistical Report filed with the US Department of Agriculture must be submitted in electronic format.</t>
  </si>
  <si>
    <t>If applicable, the Largest Customer List must be submitted in electronic format.  If information is Trade Secret, note it as such.</t>
  </si>
  <si>
    <t>The referenced map must be submitted in electronic format.</t>
  </si>
  <si>
    <t>For rural electric cooperatives, a copy of the Financial and Statistical Report to the US Department of Agriculture must be submitted.</t>
  </si>
  <si>
    <t>(please spell out acronyms)</t>
  </si>
  <si>
    <t>UTILITY NAME
(please spell out acronyms)</t>
  </si>
  <si>
    <t>INTERCONNECTED UTILITY
(please spell out acronyms)</t>
  </si>
  <si>
    <t>MWH
SOLD FOR RESALE</t>
  </si>
  <si>
    <t>MWH
PURCHASED</t>
  </si>
  <si>
    <t>When submitting this workbook and attachments, please following the file naming format of:</t>
  </si>
  <si>
    <t>If applicable, the Largest Customer List (Attachment ELEC-1),
if the separate LargestCustomers workbook was not used
(pursuant to MN Rules Chapter 7610.0600 B)</t>
  </si>
  <si>
    <t>Code*</t>
  </si>
  <si>
    <t>&lt;=  (Should equal "Megawatt hours" column total on</t>
  </si>
  <si>
    <t>ElectricityByClass worksheet tab as shown below)</t>
  </si>
  <si>
    <t>Plant Total</t>
  </si>
  <si>
    <t>&lt; if applicable</t>
  </si>
  <si>
    <t>&lt; = &lt; = &lt; NOTE &lt; = &lt;</t>
  </si>
  <si>
    <t>&lt; even if there weren’t any changes since last year.</t>
  </si>
  <si>
    <t>&lt; if filed with US DOE, EIA (should also be listed on the Substitutions Tab).</t>
  </si>
  <si>
    <t>Attachment Notes: should be submitted to Commerce…</t>
  </si>
  <si>
    <t>&lt; required; to be submitted in Excel format to Commerce</t>
  </si>
  <si>
    <t>Non-Farm Residential (Column A)</t>
  </si>
  <si>
    <t>Commercial (portion of Columns D &amp; F)</t>
  </si>
  <si>
    <t>Industrial (portion of Columns D &amp; F)</t>
  </si>
  <si>
    <t>Street &amp; Highway Lighting (Column G)</t>
  </si>
  <si>
    <t>All other (Column H), including Residential with Space Heat (Column B) and Irrigation (Colum E)</t>
  </si>
  <si>
    <t>Farm (Column C)</t>
  </si>
  <si>
    <t>in the Non-Farm Residential cells to the left.</t>
  </si>
  <si>
    <t>NOTE: Revenue is the actual amount,</t>
  </si>
  <si>
    <r>
      <t>Revenue
(</t>
    </r>
    <r>
      <rPr>
        <i/>
        <sz val="10"/>
        <rFont val="Arial"/>
        <family val="2"/>
      </rPr>
      <t>actual amount</t>
    </r>
    <r>
      <rPr>
        <sz val="10"/>
        <rFont val="Arial"/>
        <family val="2"/>
      </rPr>
      <t>)
($)</t>
    </r>
  </si>
  <si>
    <t>This column total will be used for the Alternative Energy Assessment and should NOT include revenues from sales for resale (Minnesota Statutes, section 216B.62, Subd. 5).</t>
  </si>
  <si>
    <t>^ Column letter references in the ElectricityByMonth Tab</t>
  </si>
  <si>
    <r>
      <t xml:space="preserve">NOTE: </t>
    </r>
    <r>
      <rPr>
        <sz val="11"/>
        <color rgb="FFFF0000"/>
        <rFont val="Arial"/>
        <family val="2"/>
      </rPr>
      <t>###</t>
    </r>
    <r>
      <rPr>
        <sz val="11"/>
        <rFont val="Arial"/>
        <family val="2"/>
      </rPr>
      <t xml:space="preserve"> is your Utility Entity number found in Cell C5 on the Registration Tab</t>
    </r>
  </si>
  <si>
    <t>MINNESOTA ELECTRIC UTILITY ANNUAL REPORT</t>
  </si>
  <si>
    <t>MINNESOTA ELECTRIC UTILITY ANNUAL REPORT (Continued)</t>
  </si>
  <si>
    <t>It is recognized that there may be circumstances in which the data entered by the utility is more appropriate or accurate than the value in the corresponding automatically-calculated cell.  If the value in the automatically-calculated cell does not match the value that your utility entered, please provide an explanation in the Comments area at the bottom of the worksheet tab.</t>
  </si>
  <si>
    <t>^ should match Cell G57 in the ElectricityByCounty Tab</t>
  </si>
  <si>
    <t>ENERGY DELIVERED TO ULTIMATE CONSUMERS BY COUNTY IN 2024</t>
  </si>
  <si>
    <t>Olmsted</t>
  </si>
  <si>
    <r>
      <t xml:space="preserve">Past Year </t>
    </r>
    <r>
      <rPr>
        <b/>
        <sz val="10"/>
        <rFont val="Arial"/>
        <family val="2"/>
      </rPr>
      <t>(2025)</t>
    </r>
    <r>
      <rPr>
        <sz val="10"/>
        <rFont val="Arial"/>
        <family val="2"/>
      </rPr>
      <t xml:space="preserve"> Entire System</t>
    </r>
  </si>
  <si>
    <r>
      <t>ELEC_</t>
    </r>
    <r>
      <rPr>
        <sz val="11"/>
        <color rgb="FFFF0000"/>
        <rFont val="Arial"/>
        <family val="2"/>
      </rPr>
      <t>###</t>
    </r>
    <r>
      <rPr>
        <sz val="11"/>
        <rFont val="Arial"/>
        <family val="2"/>
      </rPr>
      <t>_2025 Annual Report (this workbook)</t>
    </r>
  </si>
  <si>
    <r>
      <t>ELEC_</t>
    </r>
    <r>
      <rPr>
        <sz val="11"/>
        <color rgb="FFFF0000"/>
        <rFont val="Arial"/>
        <family val="2"/>
      </rPr>
      <t>###</t>
    </r>
    <r>
      <rPr>
        <sz val="11"/>
        <rFont val="Arial"/>
        <family val="2"/>
      </rPr>
      <t>_2025 Largest Customer List</t>
    </r>
  </si>
  <si>
    <r>
      <t>ELEC_</t>
    </r>
    <r>
      <rPr>
        <sz val="11"/>
        <color rgb="FFFF0000"/>
        <rFont val="Arial"/>
        <family val="2"/>
      </rPr>
      <t>###</t>
    </r>
    <r>
      <rPr>
        <sz val="11"/>
        <rFont val="Arial"/>
        <family val="2"/>
      </rPr>
      <t>_2025 MN Service Area Map</t>
    </r>
  </si>
  <si>
    <r>
      <t>ELEC_</t>
    </r>
    <r>
      <rPr>
        <sz val="11"/>
        <color rgb="FFFF0000"/>
        <rFont val="Arial"/>
        <family val="2"/>
      </rPr>
      <t>###</t>
    </r>
    <r>
      <rPr>
        <sz val="11"/>
        <rFont val="Arial"/>
        <family val="2"/>
      </rPr>
      <t>_2025 Rate Schedule</t>
    </r>
  </si>
  <si>
    <r>
      <t>ELEC_</t>
    </r>
    <r>
      <rPr>
        <sz val="11"/>
        <color rgb="FFFF0000"/>
        <rFont val="Arial"/>
        <family val="2"/>
      </rPr>
      <t>###</t>
    </r>
    <r>
      <rPr>
        <sz val="11"/>
        <rFont val="Arial"/>
        <family val="2"/>
      </rPr>
      <t>_2025 Monthly Power Cost Adjustments</t>
    </r>
  </si>
  <si>
    <r>
      <t>ELEC_</t>
    </r>
    <r>
      <rPr>
        <sz val="11"/>
        <color rgb="FFFF0000"/>
        <rFont val="Arial"/>
        <family val="2"/>
      </rPr>
      <t>###</t>
    </r>
    <r>
      <rPr>
        <sz val="11"/>
        <rFont val="Arial"/>
        <family val="2"/>
      </rPr>
      <t>_2025 USDOE EIA-861</t>
    </r>
  </si>
  <si>
    <r>
      <t>ELEC_</t>
    </r>
    <r>
      <rPr>
        <sz val="11"/>
        <color rgb="FFFF0000"/>
        <rFont val="Arial"/>
        <family val="2"/>
      </rPr>
      <t>###</t>
    </r>
    <r>
      <rPr>
        <sz val="11"/>
        <rFont val="Arial"/>
        <family val="2"/>
      </rPr>
      <t>_2025 USDOA Financial and Statistical Report</t>
    </r>
  </si>
  <si>
    <t>&lt; &lt; If this workbook needs to be updated and re-submitted,</t>
  </si>
  <si>
    <t>add what you updated into the Comments field in Cell E25.</t>
  </si>
  <si>
    <t>&lt; &lt; If this tab needs to be updated and workbook re-submitted,</t>
  </si>
  <si>
    <t>add what you updated into the Comments field in Cell A17.</t>
  </si>
  <si>
    <r>
      <t xml:space="preserve">please add </t>
    </r>
    <r>
      <rPr>
        <b/>
        <sz val="10"/>
        <rFont val="Arial"/>
        <family val="2"/>
      </rPr>
      <t>[* * * CORRECTED * * *]</t>
    </r>
    <r>
      <rPr>
        <b/>
        <sz val="10"/>
        <color rgb="FFED0000"/>
        <rFont val="Arial"/>
        <family val="2"/>
      </rPr>
      <t xml:space="preserve"> into Cell G1 and</t>
    </r>
  </si>
  <si>
    <r>
      <t>please add "</t>
    </r>
    <r>
      <rPr>
        <b/>
        <sz val="10"/>
        <rFont val="Arial"/>
        <family val="2"/>
      </rPr>
      <t>* * * CORRECTED * * *</t>
    </r>
    <r>
      <rPr>
        <b/>
        <sz val="10"/>
        <color rgb="FFED0000"/>
        <rFont val="Arial"/>
        <family val="2"/>
      </rPr>
      <t>" into Cell F1 and</t>
    </r>
  </si>
  <si>
    <t>add what you updated into the Comments field in Cell A62.</t>
  </si>
  <si>
    <r>
      <t>please add "</t>
    </r>
    <r>
      <rPr>
        <b/>
        <sz val="10"/>
        <rFont val="Arial"/>
        <family val="2"/>
      </rPr>
      <t>* * * CORRECTED * * *</t>
    </r>
    <r>
      <rPr>
        <b/>
        <sz val="10"/>
        <color rgb="FFED0000"/>
        <rFont val="Arial"/>
        <family val="2"/>
      </rPr>
      <t>" into Cell K1 and</t>
    </r>
  </si>
  <si>
    <t>add what you updated into the Comments field in Cell A37.</t>
  </si>
  <si>
    <r>
      <t>please add "</t>
    </r>
    <r>
      <rPr>
        <b/>
        <sz val="10"/>
        <rFont val="Arial"/>
        <family val="2"/>
      </rPr>
      <t>* * * CORRECTED * * *</t>
    </r>
    <r>
      <rPr>
        <b/>
        <sz val="10"/>
        <color rgb="FFED0000"/>
        <rFont val="Arial"/>
        <family val="2"/>
      </rPr>
      <t>" into Cell C2 and</t>
    </r>
  </si>
  <si>
    <t>add what you updated into the Comments field in Cell A29.</t>
  </si>
  <si>
    <r>
      <t>please add "</t>
    </r>
    <r>
      <rPr>
        <b/>
        <sz val="10"/>
        <rFont val="Arial"/>
        <family val="2"/>
      </rPr>
      <t>* * * CORRECTED * * *</t>
    </r>
    <r>
      <rPr>
        <b/>
        <sz val="10"/>
        <color rgb="FFED0000"/>
        <rFont val="Arial"/>
        <family val="2"/>
      </rPr>
      <t>" into Cell G2 and</t>
    </r>
  </si>
  <si>
    <r>
      <t>please add "</t>
    </r>
    <r>
      <rPr>
        <b/>
        <sz val="10"/>
        <rFont val="Arial"/>
        <family val="2"/>
      </rPr>
      <t>* * * CORRECTED * * *</t>
    </r>
    <r>
      <rPr>
        <b/>
        <sz val="10"/>
        <color rgb="FFED0000"/>
        <rFont val="Arial"/>
        <family val="2"/>
      </rPr>
      <t>" into Cell D1 and</t>
    </r>
  </si>
  <si>
    <t>add what you updated into the Comments field in Cell B20.</t>
  </si>
  <si>
    <r>
      <t>please add "</t>
    </r>
    <r>
      <rPr>
        <b/>
        <sz val="10"/>
        <rFont val="Arial"/>
        <family val="2"/>
      </rPr>
      <t>* * * CORRECTED * * *</t>
    </r>
    <r>
      <rPr>
        <b/>
        <sz val="10"/>
        <color rgb="FFED0000"/>
        <rFont val="Arial"/>
        <family val="2"/>
      </rPr>
      <t>" into Cell D1.</t>
    </r>
  </si>
  <si>
    <r>
      <rPr>
        <b/>
        <sz val="11"/>
        <color rgb="FFE90000"/>
        <rFont val="Arial"/>
        <family val="2"/>
      </rPr>
      <t>DO NOT</t>
    </r>
    <r>
      <rPr>
        <sz val="11"/>
        <color rgb="FFE90000"/>
        <rFont val="Arial"/>
        <family val="2"/>
      </rPr>
      <t xml:space="preserve"> </t>
    </r>
    <r>
      <rPr>
        <b/>
        <sz val="11"/>
        <color rgb="FFE90000"/>
        <rFont val="Arial"/>
        <family val="2"/>
      </rPr>
      <t>INSERT</t>
    </r>
    <r>
      <rPr>
        <sz val="11"/>
        <color rgb="FFE90000"/>
        <rFont val="Arial"/>
        <family val="2"/>
      </rPr>
      <t xml:space="preserve"> THE ATTACHMENT INTO THIS WORKBOOK</t>
    </r>
  </si>
  <si>
    <r>
      <t>please add "</t>
    </r>
    <r>
      <rPr>
        <b/>
        <sz val="10"/>
        <rFont val="Arial"/>
        <family val="2"/>
      </rPr>
      <t>* * * CORRECTED * * *</t>
    </r>
    <r>
      <rPr>
        <b/>
        <sz val="10"/>
        <color rgb="FFED0000"/>
        <rFont val="Arial"/>
        <family val="2"/>
      </rPr>
      <t>" into Cell J1 and</t>
    </r>
  </si>
  <si>
    <t>add what you updated into the Comments field in Cell H11.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</si>
</sst>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8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color indexed="48"/>
      <name val="Arial"/>
      <family val="2"/>
    </font>
    <font>
      <b/>
      <sz val="10"/>
      <color indexed="14"/>
      <name val="Arial"/>
      <family val="2"/>
    </font>
    <font>
      <b/>
      <sz val="13"/>
      <name val="Arial"/>
      <family val="2"/>
    </font>
    <font>
      <sz val="11"/>
      <color rgb="FFFF0000"/>
      <name val="Arial"/>
      <family val="2"/>
    </font>
    <font>
      <b/>
      <sz val="13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0"/>
      <color rgb="FFED0000"/>
      <name val="Arial"/>
      <family val="2"/>
    </font>
    <font>
      <sz val="10"/>
      <color rgb="FFED0000"/>
      <name val="Arial"/>
      <family val="2"/>
    </font>
    <font>
      <sz val="11"/>
      <color rgb="FFE90000"/>
      <name val="Arial"/>
      <family val="2"/>
    </font>
    <font>
      <b/>
      <sz val="11"/>
      <color rgb="FFE90000"/>
      <name val="Arial"/>
      <family val="2"/>
    </font>
    <font>
      <b/>
      <sz val="11"/>
      <color rgb="FFED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D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CC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44" fontId="20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Fill="1"/>
    <xf numFmtId="0" fontId="7" fillId="0" borderId="0" xfId="0" applyFont="1"/>
    <xf numFmtId="0" fontId="3" fillId="0" borderId="0" xfId="0" applyFont="1" applyFill="1"/>
    <xf numFmtId="0" fontId="9" fillId="2" borderId="1" xfId="3" applyFont="1" applyFill="1" applyBorder="1" applyAlignment="1">
      <alignment horizontal="center" vertical="top"/>
    </xf>
    <xf numFmtId="0" fontId="9" fillId="2" borderId="3" xfId="3" applyFont="1" applyFill="1" applyBorder="1" applyAlignment="1">
      <alignment vertical="top" wrapText="1"/>
    </xf>
    <xf numFmtId="0" fontId="3" fillId="0" borderId="0" xfId="0" applyFont="1"/>
    <xf numFmtId="0" fontId="1" fillId="0" borderId="0" xfId="0" quotePrefix="1" applyFont="1" applyAlignment="1">
      <alignment horizontal="right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2" xfId="0" applyFont="1" applyBorder="1"/>
    <xf numFmtId="3" fontId="1" fillId="3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6" xfId="0" applyFont="1" applyBorder="1" applyAlignment="1">
      <alignment horizontal="right"/>
    </xf>
    <xf numFmtId="0" fontId="1" fillId="0" borderId="0" xfId="0" applyFont="1" applyFill="1" applyBorder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5" fontId="1" fillId="0" borderId="0" xfId="1" applyNumberFormat="1" applyFont="1"/>
    <xf numFmtId="165" fontId="1" fillId="0" borderId="0" xfId="1" applyNumberFormat="1" applyFont="1" applyBorder="1"/>
    <xf numFmtId="0" fontId="1" fillId="2" borderId="2" xfId="0" applyFont="1" applyFill="1" applyBorder="1"/>
    <xf numFmtId="0" fontId="1" fillId="0" borderId="4" xfId="0" applyFont="1" applyBorder="1"/>
    <xf numFmtId="0" fontId="1" fillId="0" borderId="7" xfId="0" applyFont="1" applyBorder="1"/>
    <xf numFmtId="0" fontId="1" fillId="2" borderId="3" xfId="0" applyFont="1" applyFill="1" applyBorder="1"/>
    <xf numFmtId="0" fontId="1" fillId="0" borderId="5" xfId="0" applyFont="1" applyBorder="1"/>
    <xf numFmtId="0" fontId="1" fillId="0" borderId="4" xfId="0" applyFont="1" applyFill="1" applyBorder="1"/>
    <xf numFmtId="0" fontId="1" fillId="0" borderId="7" xfId="0" applyFont="1" applyFill="1" applyBorder="1"/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7" xfId="0" applyFont="1" applyBorder="1"/>
    <xf numFmtId="0" fontId="1" fillId="0" borderId="9" xfId="0" applyFont="1" applyBorder="1"/>
    <xf numFmtId="0" fontId="1" fillId="0" borderId="6" xfId="0" applyFont="1" applyBorder="1" applyAlignment="1">
      <alignment horizontal="center"/>
    </xf>
    <xf numFmtId="3" fontId="1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/>
    <xf numFmtId="0" fontId="1" fillId="0" borderId="0" xfId="0" applyFont="1" applyFill="1" applyAlignment="1">
      <alignment horizontal="right"/>
    </xf>
    <xf numFmtId="3" fontId="1" fillId="0" borderId="0" xfId="0" applyNumberFormat="1" applyFont="1" applyAlignment="1">
      <alignment horizontal="center"/>
    </xf>
    <xf numFmtId="0" fontId="9" fillId="0" borderId="0" xfId="3" applyFont="1"/>
    <xf numFmtId="0" fontId="13" fillId="4" borderId="12" xfId="3" applyFont="1" applyFill="1" applyBorder="1"/>
    <xf numFmtId="0" fontId="3" fillId="0" borderId="0" xfId="0" applyFont="1" applyAlignment="1">
      <alignment horizontal="right"/>
    </xf>
    <xf numFmtId="0" fontId="9" fillId="0" borderId="0" xfId="3" applyFont="1" applyBorder="1"/>
    <xf numFmtId="0" fontId="9" fillId="0" borderId="6" xfId="3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1" fontId="1" fillId="5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14" fontId="1" fillId="0" borderId="0" xfId="0" applyNumberFormat="1" applyFont="1" applyFill="1" applyBorder="1" applyAlignment="1">
      <alignment vertical="center"/>
    </xf>
    <xf numFmtId="0" fontId="1" fillId="0" borderId="6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1" fillId="0" borderId="20" xfId="0" applyFont="1" applyBorder="1"/>
    <xf numFmtId="0" fontId="1" fillId="0" borderId="22" xfId="0" applyFont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6" borderId="0" xfId="0" applyFont="1" applyFill="1"/>
    <xf numFmtId="0" fontId="14" fillId="7" borderId="7" xfId="3" applyFont="1" applyFill="1" applyBorder="1"/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9" borderId="2" xfId="0" applyFont="1" applyFill="1" applyBorder="1" applyAlignment="1">
      <alignment vertical="center"/>
    </xf>
    <xf numFmtId="14" fontId="1" fillId="9" borderId="3" xfId="0" applyNumberFormat="1" applyFont="1" applyFill="1" applyBorder="1" applyAlignment="1">
      <alignment vertical="center"/>
    </xf>
    <xf numFmtId="0" fontId="3" fillId="9" borderId="1" xfId="0" applyFont="1" applyFill="1" applyBorder="1"/>
    <xf numFmtId="0" fontId="0" fillId="9" borderId="2" xfId="0" applyFill="1" applyBorder="1"/>
    <xf numFmtId="0" fontId="0" fillId="9" borderId="3" xfId="0" applyFill="1" applyBorder="1"/>
    <xf numFmtId="0" fontId="1" fillId="9" borderId="2" xfId="0" applyFont="1" applyFill="1" applyBorder="1"/>
    <xf numFmtId="0" fontId="1" fillId="9" borderId="3" xfId="0" applyFont="1" applyFill="1" applyBorder="1"/>
    <xf numFmtId="0" fontId="3" fillId="9" borderId="1" xfId="0" applyFont="1" applyFill="1" applyBorder="1" applyAlignment="1">
      <alignment horizontal="left" vertical="center"/>
    </xf>
    <xf numFmtId="0" fontId="7" fillId="0" borderId="0" xfId="4" applyFont="1"/>
    <xf numFmtId="0" fontId="1" fillId="0" borderId="0" xfId="4" applyFont="1"/>
    <xf numFmtId="0" fontId="1" fillId="2" borderId="0" xfId="4" applyFont="1" applyFill="1"/>
    <xf numFmtId="0" fontId="1" fillId="0" borderId="0" xfId="4" applyFont="1" applyFill="1"/>
    <xf numFmtId="0" fontId="1" fillId="0" borderId="0" xfId="4" applyFont="1" applyAlignment="1">
      <alignment horizontal="center"/>
    </xf>
    <xf numFmtId="0" fontId="1" fillId="2" borderId="1" xfId="4" applyFont="1" applyFill="1" applyBorder="1"/>
    <xf numFmtId="0" fontId="1" fillId="0" borderId="2" xfId="4" applyFont="1" applyBorder="1"/>
    <xf numFmtId="0" fontId="1" fillId="0" borderId="3" xfId="4" applyFont="1" applyBorder="1"/>
    <xf numFmtId="0" fontId="3" fillId="0" borderId="4" xfId="4" applyFont="1" applyBorder="1" applyAlignment="1">
      <alignment horizontal="right"/>
    </xf>
    <xf numFmtId="0" fontId="1" fillId="3" borderId="6" xfId="4" applyFont="1" applyFill="1" applyBorder="1" applyAlignment="1" applyProtection="1">
      <alignment horizontal="left"/>
      <protection locked="0"/>
    </xf>
    <xf numFmtId="0" fontId="3" fillId="0" borderId="0" xfId="4" applyFont="1" applyBorder="1" applyAlignment="1">
      <alignment horizontal="right"/>
    </xf>
    <xf numFmtId="0" fontId="1" fillId="0" borderId="7" xfId="4" applyFont="1" applyBorder="1" applyAlignment="1" applyProtection="1">
      <alignment horizontal="center"/>
      <protection locked="0"/>
    </xf>
    <xf numFmtId="0" fontId="1" fillId="3" borderId="15" xfId="4" applyFont="1" applyFill="1" applyBorder="1" applyAlignment="1" applyProtection="1">
      <alignment horizontal="left"/>
      <protection locked="0"/>
    </xf>
    <xf numFmtId="0" fontId="1" fillId="0" borderId="0" xfId="4" applyFont="1" applyBorder="1" applyAlignment="1">
      <alignment horizontal="right"/>
    </xf>
    <xf numFmtId="0" fontId="1" fillId="0" borderId="7" xfId="4" applyFont="1" applyBorder="1"/>
    <xf numFmtId="0" fontId="1" fillId="0" borderId="8" xfId="4" applyFont="1" applyBorder="1"/>
    <xf numFmtId="0" fontId="1" fillId="3" borderId="12" xfId="4" applyFont="1" applyFill="1" applyBorder="1" applyAlignment="1" applyProtection="1">
      <alignment horizontal="center"/>
      <protection locked="0"/>
    </xf>
    <xf numFmtId="0" fontId="1" fillId="0" borderId="0" xfId="4" applyFont="1" applyBorder="1"/>
    <xf numFmtId="0" fontId="1" fillId="0" borderId="6" xfId="4" applyFont="1" applyBorder="1"/>
    <xf numFmtId="0" fontId="1" fillId="0" borderId="0" xfId="4" applyFont="1" applyFill="1" applyBorder="1"/>
    <xf numFmtId="0" fontId="1" fillId="2" borderId="2" xfId="4" applyFont="1" applyFill="1" applyBorder="1"/>
    <xf numFmtId="0" fontId="1" fillId="0" borderId="2" xfId="4" applyFont="1" applyBorder="1" applyAlignment="1">
      <alignment horizontal="right"/>
    </xf>
    <xf numFmtId="0" fontId="1" fillId="0" borderId="2" xfId="4" applyFont="1" applyFill="1" applyBorder="1"/>
    <xf numFmtId="0" fontId="1" fillId="0" borderId="4" xfId="4" applyFont="1" applyBorder="1"/>
    <xf numFmtId="49" fontId="1" fillId="3" borderId="13" xfId="4" applyNumberFormat="1" applyFont="1" applyFill="1" applyBorder="1" applyAlignment="1" applyProtection="1">
      <alignment horizontal="center"/>
      <protection locked="0"/>
    </xf>
    <xf numFmtId="0" fontId="1" fillId="3" borderId="13" xfId="4" applyFont="1" applyFill="1" applyBorder="1" applyAlignment="1" applyProtection="1">
      <alignment horizontal="center"/>
      <protection locked="0"/>
    </xf>
    <xf numFmtId="0" fontId="1" fillId="3" borderId="13" xfId="4" applyFont="1" applyFill="1" applyBorder="1" applyAlignment="1" applyProtection="1">
      <alignment horizontal="center" wrapText="1"/>
      <protection locked="0"/>
    </xf>
    <xf numFmtId="0" fontId="1" fillId="3" borderId="14" xfId="4" applyFont="1" applyFill="1" applyBorder="1" applyProtection="1">
      <protection locked="0"/>
    </xf>
    <xf numFmtId="0" fontId="1" fillId="3" borderId="12" xfId="4" applyFont="1" applyFill="1" applyBorder="1" applyProtection="1">
      <protection locked="0"/>
    </xf>
    <xf numFmtId="0" fontId="1" fillId="0" borderId="9" xfId="4" applyFont="1" applyBorder="1"/>
    <xf numFmtId="0" fontId="1" fillId="0" borderId="2" xfId="4" applyFont="1" applyBorder="1" applyAlignment="1">
      <alignment horizontal="centerContinuous"/>
    </xf>
    <xf numFmtId="40" fontId="1" fillId="3" borderId="13" xfId="4" applyNumberFormat="1" applyFont="1" applyFill="1" applyBorder="1" applyAlignment="1" applyProtection="1">
      <alignment horizontal="center"/>
      <protection locked="0"/>
    </xf>
    <xf numFmtId="2" fontId="1" fillId="3" borderId="13" xfId="4" applyNumberFormat="1" applyFont="1" applyFill="1" applyBorder="1" applyAlignment="1" applyProtection="1">
      <alignment horizontal="center"/>
      <protection locked="0"/>
    </xf>
    <xf numFmtId="164" fontId="1" fillId="3" borderId="13" xfId="4" applyNumberFormat="1" applyFont="1" applyFill="1" applyBorder="1" applyAlignment="1" applyProtection="1">
      <alignment horizontal="center"/>
      <protection locked="0"/>
    </xf>
    <xf numFmtId="0" fontId="1" fillId="3" borderId="14" xfId="4" applyFont="1" applyFill="1" applyBorder="1" applyAlignment="1" applyProtection="1">
      <alignment horizontal="left"/>
      <protection locked="0"/>
    </xf>
    <xf numFmtId="0" fontId="1" fillId="3" borderId="12" xfId="4" applyFont="1" applyFill="1" applyBorder="1" applyAlignment="1" applyProtection="1">
      <alignment horizontal="left"/>
      <protection locked="0"/>
    </xf>
    <xf numFmtId="0" fontId="1" fillId="0" borderId="5" xfId="4" applyFont="1" applyBorder="1"/>
    <xf numFmtId="0" fontId="1" fillId="0" borderId="3" xfId="4" applyFont="1" applyBorder="1" applyAlignment="1">
      <alignment horizontal="centerContinuous"/>
    </xf>
    <xf numFmtId="3" fontId="1" fillId="3" borderId="14" xfId="4" applyNumberFormat="1" applyFont="1" applyFill="1" applyBorder="1" applyAlignment="1" applyProtection="1">
      <alignment horizontal="center"/>
      <protection locked="0"/>
    </xf>
    <xf numFmtId="0" fontId="1" fillId="3" borderId="16" xfId="4" applyFont="1" applyFill="1" applyBorder="1" applyAlignment="1" applyProtection="1">
      <alignment horizontal="center"/>
      <protection locked="0"/>
    </xf>
    <xf numFmtId="3" fontId="1" fillId="3" borderId="13" xfId="4" applyNumberFormat="1" applyFont="1" applyFill="1" applyBorder="1" applyAlignment="1" applyProtection="1">
      <alignment horizontal="center"/>
      <protection locked="0"/>
    </xf>
    <xf numFmtId="0" fontId="18" fillId="0" borderId="1" xfId="4" applyFont="1" applyBorder="1" applyAlignment="1">
      <alignment horizontal="centerContinuous"/>
    </xf>
    <xf numFmtId="0" fontId="19" fillId="0" borderId="2" xfId="4" applyFont="1" applyBorder="1" applyAlignment="1">
      <alignment horizontal="centerContinuous"/>
    </xf>
    <xf numFmtId="0" fontId="19" fillId="0" borderId="3" xfId="4" applyFont="1" applyBorder="1" applyAlignment="1">
      <alignment horizontal="centerContinuous"/>
    </xf>
    <xf numFmtId="0" fontId="10" fillId="0" borderId="4" xfId="4" applyFont="1" applyBorder="1" applyAlignment="1">
      <alignment horizontal="left" indent="4"/>
    </xf>
    <xf numFmtId="0" fontId="1" fillId="0" borderId="0" xfId="4" applyFont="1" applyBorder="1" applyAlignment="1">
      <alignment horizontal="centerContinuous"/>
    </xf>
    <xf numFmtId="0" fontId="1" fillId="0" borderId="0" xfId="4" applyFont="1" applyBorder="1" applyAlignment="1">
      <alignment horizontal="left" indent="3"/>
    </xf>
    <xf numFmtId="0" fontId="1" fillId="0" borderId="7" xfId="4" applyFont="1" applyBorder="1" applyAlignment="1">
      <alignment horizontal="centerContinuous"/>
    </xf>
    <xf numFmtId="0" fontId="3" fillId="0" borderId="0" xfId="4" applyFont="1" applyBorder="1" applyAlignment="1"/>
    <xf numFmtId="0" fontId="3" fillId="0" borderId="0" xfId="4" applyFont="1" applyBorder="1"/>
    <xf numFmtId="0" fontId="3" fillId="0" borderId="7" xfId="4" applyFont="1" applyBorder="1"/>
    <xf numFmtId="0" fontId="5" fillId="0" borderId="4" xfId="4" applyFont="1" applyBorder="1" applyAlignment="1">
      <alignment horizontal="right"/>
    </xf>
    <xf numFmtId="0" fontId="5" fillId="0" borderId="0" xfId="4" applyFont="1" applyBorder="1" applyAlignment="1"/>
    <xf numFmtId="0" fontId="3" fillId="0" borderId="1" xfId="4" applyFont="1" applyBorder="1" applyAlignment="1">
      <alignment horizontal="right"/>
    </xf>
    <xf numFmtId="0" fontId="1" fillId="0" borderId="2" xfId="4" applyFont="1" applyBorder="1" applyAlignment="1"/>
    <xf numFmtId="0" fontId="1" fillId="0" borderId="4" xfId="4" applyFont="1" applyBorder="1" applyAlignment="1">
      <alignment horizontal="right"/>
    </xf>
    <xf numFmtId="0" fontId="1" fillId="0" borderId="0" xfId="4" applyFont="1" applyBorder="1" applyAlignment="1"/>
    <xf numFmtId="0" fontId="1" fillId="0" borderId="5" xfId="4" applyFont="1" applyBorder="1" applyAlignment="1">
      <alignment horizontal="right"/>
    </xf>
    <xf numFmtId="0" fontId="1" fillId="0" borderId="6" xfId="4" applyFont="1" applyBorder="1" applyAlignment="1"/>
    <xf numFmtId="0" fontId="1" fillId="0" borderId="6" xfId="4" applyFont="1" applyBorder="1" applyAlignment="1">
      <alignment horizontal="right"/>
    </xf>
    <xf numFmtId="0" fontId="3" fillId="0" borderId="4" xfId="4" applyFont="1" applyBorder="1" applyAlignment="1">
      <alignment horizontal="center"/>
    </xf>
    <xf numFmtId="0" fontId="2" fillId="0" borderId="0" xfId="4" applyFont="1" applyBorder="1" applyAlignment="1">
      <alignment horizontal="centerContinuous"/>
    </xf>
    <xf numFmtId="0" fontId="1" fillId="0" borderId="4" xfId="4" applyFont="1" applyBorder="1" applyAlignment="1">
      <alignment horizontal="center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14" fontId="1" fillId="3" borderId="12" xfId="0" applyNumberFormat="1" applyFont="1" applyFill="1" applyBorder="1" applyAlignment="1" applyProtection="1">
      <alignment horizontal="left" vertical="center"/>
      <protection locked="0"/>
    </xf>
    <xf numFmtId="1" fontId="1" fillId="3" borderId="12" xfId="0" applyNumberFormat="1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2" borderId="0" xfId="4" applyFont="1" applyFill="1" applyAlignment="1">
      <alignment horizontal="left"/>
    </xf>
    <xf numFmtId="0" fontId="9" fillId="0" borderId="0" xfId="3" applyFont="1" applyBorder="1" applyAlignment="1">
      <alignment wrapText="1"/>
    </xf>
    <xf numFmtId="0" fontId="13" fillId="4" borderId="13" xfId="3" applyFont="1" applyFill="1" applyBorder="1"/>
    <xf numFmtId="0" fontId="9" fillId="2" borderId="14" xfId="3" applyFont="1" applyFill="1" applyBorder="1" applyAlignment="1">
      <alignment horizontal="center" vertical="top"/>
    </xf>
    <xf numFmtId="0" fontId="9" fillId="2" borderId="12" xfId="3" applyFont="1" applyFill="1" applyBorder="1" applyAlignment="1">
      <alignment vertical="top" wrapText="1"/>
    </xf>
    <xf numFmtId="0" fontId="9" fillId="0" borderId="6" xfId="3" applyFont="1" applyBorder="1"/>
    <xf numFmtId="0" fontId="21" fillId="0" borderId="0" xfId="3" applyFont="1"/>
    <xf numFmtId="0" fontId="17" fillId="0" borderId="0" xfId="0" applyFont="1" applyAlignment="1">
      <alignment horizontal="right" vertical="center"/>
    </xf>
    <xf numFmtId="0" fontId="22" fillId="0" borderId="0" xfId="3" applyFont="1"/>
    <xf numFmtId="0" fontId="3" fillId="0" borderId="14" xfId="0" applyFont="1" applyBorder="1" applyAlignment="1">
      <alignment horizontal="right"/>
    </xf>
    <xf numFmtId="40" fontId="1" fillId="3" borderId="13" xfId="4" applyNumberFormat="1" applyFont="1" applyFill="1" applyBorder="1" applyAlignment="1" applyProtection="1">
      <alignment horizontal="right" indent="2"/>
      <protection locked="0"/>
    </xf>
    <xf numFmtId="40" fontId="1" fillId="3" borderId="14" xfId="4" applyNumberFormat="1" applyFont="1" applyFill="1" applyBorder="1" applyAlignment="1" applyProtection="1">
      <alignment horizontal="right" indent="2"/>
      <protection locked="0"/>
    </xf>
    <xf numFmtId="3" fontId="1" fillId="3" borderId="21" xfId="0" applyNumberFormat="1" applyFont="1" applyFill="1" applyBorder="1" applyAlignment="1" applyProtection="1">
      <alignment horizontal="right" indent="1"/>
      <protection locked="0"/>
    </xf>
    <xf numFmtId="3" fontId="1" fillId="3" borderId="20" xfId="0" applyNumberFormat="1" applyFont="1" applyFill="1" applyBorder="1" applyAlignment="1" applyProtection="1">
      <alignment horizontal="right" indent="1"/>
      <protection locked="0"/>
    </xf>
    <xf numFmtId="3" fontId="1" fillId="3" borderId="20" xfId="0" applyNumberFormat="1" applyFont="1" applyFill="1" applyBorder="1" applyAlignment="1" applyProtection="1">
      <alignment horizontal="right" indent="1"/>
    </xf>
    <xf numFmtId="3" fontId="1" fillId="3" borderId="23" xfId="0" applyNumberFormat="1" applyFont="1" applyFill="1" applyBorder="1" applyAlignment="1" applyProtection="1">
      <alignment horizontal="right" indent="1"/>
      <protection locked="0"/>
    </xf>
    <xf numFmtId="3" fontId="1" fillId="3" borderId="22" xfId="0" applyNumberFormat="1" applyFont="1" applyFill="1" applyBorder="1" applyAlignment="1" applyProtection="1">
      <alignment horizontal="right" indent="1"/>
      <protection locked="0"/>
    </xf>
    <xf numFmtId="3" fontId="1" fillId="3" borderId="22" xfId="0" applyNumberFormat="1" applyFont="1" applyFill="1" applyBorder="1" applyAlignment="1" applyProtection="1">
      <alignment horizontal="right" indent="1"/>
    </xf>
    <xf numFmtId="0" fontId="1" fillId="3" borderId="6" xfId="0" applyFont="1" applyFill="1" applyBorder="1" applyAlignment="1" applyProtection="1">
      <alignment horizontal="right" indent="1"/>
      <protection locked="0"/>
    </xf>
    <xf numFmtId="0" fontId="1" fillId="3" borderId="15" xfId="0" applyFont="1" applyFill="1" applyBorder="1" applyAlignment="1" applyProtection="1">
      <alignment horizontal="right" indent="1"/>
      <protection locked="0"/>
    </xf>
    <xf numFmtId="165" fontId="1" fillId="3" borderId="15" xfId="0" applyNumberFormat="1" applyFont="1" applyFill="1" applyBorder="1" applyAlignment="1" applyProtection="1">
      <alignment horizontal="right" indent="1"/>
      <protection locked="0"/>
    </xf>
    <xf numFmtId="3" fontId="1" fillId="3" borderId="15" xfId="0" applyNumberFormat="1" applyFont="1" applyFill="1" applyBorder="1" applyAlignment="1" applyProtection="1">
      <alignment horizontal="right" indent="1"/>
      <protection locked="0"/>
    </xf>
    <xf numFmtId="0" fontId="1" fillId="3" borderId="8" xfId="0" applyFont="1" applyFill="1" applyBorder="1" applyAlignment="1" applyProtection="1">
      <alignment horizontal="right" indent="1"/>
      <protection locked="0"/>
    </xf>
    <xf numFmtId="0" fontId="1" fillId="3" borderId="12" xfId="0" applyFont="1" applyFill="1" applyBorder="1" applyAlignment="1" applyProtection="1">
      <alignment horizontal="right" indent="1"/>
      <protection locked="0"/>
    </xf>
    <xf numFmtId="165" fontId="1" fillId="3" borderId="12" xfId="0" applyNumberFormat="1" applyFont="1" applyFill="1" applyBorder="1" applyAlignment="1" applyProtection="1">
      <alignment horizontal="right" indent="1"/>
      <protection locked="0"/>
    </xf>
    <xf numFmtId="1" fontId="1" fillId="0" borderId="0" xfId="0" applyNumberFormat="1" applyFont="1" applyAlignment="1">
      <alignment horizontal="right" indent="1"/>
    </xf>
    <xf numFmtId="3" fontId="1" fillId="3" borderId="9" xfId="0" applyNumberFormat="1" applyFont="1" applyFill="1" applyBorder="1" applyAlignment="1" applyProtection="1">
      <alignment horizontal="right" indent="1"/>
      <protection locked="0"/>
    </xf>
    <xf numFmtId="3" fontId="1" fillId="3" borderId="13" xfId="0" applyNumberFormat="1" applyFont="1" applyFill="1" applyBorder="1" applyAlignment="1" applyProtection="1">
      <alignment horizontal="right" indent="1"/>
      <protection locked="0"/>
    </xf>
    <xf numFmtId="3" fontId="1" fillId="3" borderId="17" xfId="0" applyNumberFormat="1" applyFont="1" applyFill="1" applyBorder="1" applyAlignment="1" applyProtection="1">
      <alignment horizontal="right" indent="1"/>
      <protection locked="0"/>
    </xf>
    <xf numFmtId="0" fontId="1" fillId="3" borderId="9" xfId="0" applyFont="1" applyFill="1" applyBorder="1" applyAlignment="1" applyProtection="1">
      <alignment horizontal="left" wrapText="1"/>
      <protection locked="0"/>
    </xf>
    <xf numFmtId="0" fontId="1" fillId="3" borderId="13" xfId="0" applyFont="1" applyFill="1" applyBorder="1" applyAlignment="1" applyProtection="1">
      <alignment horizontal="left" wrapText="1"/>
      <protection locked="0"/>
    </xf>
    <xf numFmtId="0" fontId="1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4" applyFont="1" applyBorder="1" applyAlignment="1">
      <alignment horizontal="left" indent="4"/>
    </xf>
    <xf numFmtId="0" fontId="5" fillId="0" borderId="0" xfId="4" applyFont="1" applyBorder="1" applyAlignment="1">
      <alignment horizontal="left" indent="4"/>
    </xf>
    <xf numFmtId="0" fontId="1" fillId="0" borderId="2" xfId="4" applyFont="1" applyBorder="1" applyAlignment="1">
      <alignment horizontal="left" indent="4"/>
    </xf>
    <xf numFmtId="0" fontId="1" fillId="0" borderId="0" xfId="4" applyFont="1" applyBorder="1" applyAlignment="1">
      <alignment horizontal="left" indent="4"/>
    </xf>
    <xf numFmtId="0" fontId="1" fillId="0" borderId="6" xfId="4" applyFont="1" applyBorder="1" applyAlignment="1">
      <alignment horizontal="left" indent="4"/>
    </xf>
    <xf numFmtId="8" fontId="1" fillId="3" borderId="20" xfId="5" applyNumberFormat="1" applyFont="1" applyFill="1" applyBorder="1" applyAlignment="1" applyProtection="1">
      <alignment horizontal="right" indent="1"/>
      <protection locked="0"/>
    </xf>
    <xf numFmtId="3" fontId="1" fillId="3" borderId="24" xfId="0" applyNumberFormat="1" applyFont="1" applyFill="1" applyBorder="1" applyAlignment="1" applyProtection="1">
      <alignment horizontal="right" indent="1"/>
      <protection locked="0"/>
    </xf>
    <xf numFmtId="8" fontId="1" fillId="3" borderId="24" xfId="5" applyNumberFormat="1" applyFont="1" applyFill="1" applyBorder="1" applyAlignment="1" applyProtection="1">
      <alignment horizontal="right" indent="1"/>
      <protection locked="0"/>
    </xf>
    <xf numFmtId="8" fontId="1" fillId="3" borderId="13" xfId="5" applyNumberFormat="1" applyFont="1" applyFill="1" applyBorder="1" applyAlignment="1" applyProtection="1">
      <alignment horizontal="right" indent="1"/>
      <protection locked="0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right" wrapText="1"/>
    </xf>
    <xf numFmtId="0" fontId="1" fillId="0" borderId="19" xfId="0" applyFont="1" applyBorder="1" applyAlignment="1">
      <alignment horizontal="right" wrapText="1"/>
    </xf>
    <xf numFmtId="0" fontId="3" fillId="9" borderId="1" xfId="0" applyFont="1" applyFill="1" applyBorder="1" applyAlignment="1">
      <alignment horizontal="right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4" applyFont="1" applyAlignment="1">
      <alignment wrapText="1"/>
    </xf>
    <xf numFmtId="0" fontId="1" fillId="3" borderId="5" xfId="0" applyFont="1" applyFill="1" applyBorder="1" applyAlignment="1" applyProtection="1">
      <alignment horizontal="left" vertical="center"/>
      <protection locked="0"/>
    </xf>
    <xf numFmtId="14" fontId="1" fillId="5" borderId="1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/>
    <xf numFmtId="0" fontId="0" fillId="5" borderId="4" xfId="0" applyFill="1" applyBorder="1" applyAlignment="1" applyProtection="1">
      <protection locked="0"/>
    </xf>
    <xf numFmtId="0" fontId="0" fillId="5" borderId="0" xfId="0" applyFill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5" xfId="0" applyFill="1" applyBorder="1" applyAlignment="1" applyProtection="1">
      <protection locked="0"/>
    </xf>
    <xf numFmtId="0" fontId="0" fillId="5" borderId="6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" fillId="5" borderId="7" xfId="0" applyFont="1" applyFill="1" applyBorder="1" applyAlignment="1" applyProtection="1">
      <alignment vertical="center"/>
      <protection locked="0"/>
    </xf>
    <xf numFmtId="0" fontId="1" fillId="5" borderId="6" xfId="0" applyFont="1" applyFill="1" applyBorder="1" applyAlignment="1" applyProtection="1">
      <alignment vertical="center"/>
      <protection locked="0"/>
    </xf>
    <xf numFmtId="0" fontId="1" fillId="5" borderId="8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4" xfId="0" applyFont="1" applyBorder="1" applyAlignment="1">
      <alignment horizontal="center"/>
    </xf>
    <xf numFmtId="0" fontId="1" fillId="10" borderId="7" xfId="0" applyFont="1" applyFill="1" applyBorder="1" applyAlignment="1">
      <alignment horizontal="center" wrapText="1"/>
    </xf>
    <xf numFmtId="0" fontId="24" fillId="8" borderId="0" xfId="0" applyFont="1" applyFill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protection locked="0"/>
    </xf>
    <xf numFmtId="0" fontId="1" fillId="5" borderId="0" xfId="0" applyFont="1" applyFill="1" applyAlignment="1" applyProtection="1">
      <protection locked="0"/>
    </xf>
    <xf numFmtId="0" fontId="1" fillId="5" borderId="7" xfId="0" applyFont="1" applyFill="1" applyBorder="1" applyAlignment="1" applyProtection="1">
      <protection locked="0"/>
    </xf>
    <xf numFmtId="0" fontId="1" fillId="5" borderId="5" xfId="0" applyFont="1" applyFill="1" applyBorder="1" applyAlignment="1" applyProtection="1">
      <protection locked="0"/>
    </xf>
    <xf numFmtId="0" fontId="1" fillId="5" borderId="6" xfId="0" applyFont="1" applyFill="1" applyBorder="1" applyAlignment="1" applyProtection="1">
      <protection locked="0"/>
    </xf>
    <xf numFmtId="0" fontId="1" fillId="5" borderId="8" xfId="0" applyFont="1" applyFill="1" applyBorder="1" applyAlignment="1" applyProtection="1">
      <protection locked="0"/>
    </xf>
    <xf numFmtId="0" fontId="1" fillId="3" borderId="0" xfId="0" applyFont="1" applyFill="1" applyBorder="1" applyAlignment="1" applyProtection="1">
      <protection locked="0"/>
    </xf>
    <xf numFmtId="0" fontId="1" fillId="3" borderId="7" xfId="0" applyFont="1" applyFill="1" applyBorder="1" applyAlignment="1" applyProtection="1">
      <protection locked="0"/>
    </xf>
    <xf numFmtId="0" fontId="1" fillId="3" borderId="6" xfId="0" applyFont="1" applyFill="1" applyBorder="1" applyAlignment="1" applyProtection="1">
      <protection locked="0"/>
    </xf>
    <xf numFmtId="0" fontId="1" fillId="3" borderId="8" xfId="0" applyFont="1" applyFill="1" applyBorder="1" applyAlignment="1" applyProtection="1">
      <protection locked="0"/>
    </xf>
    <xf numFmtId="0" fontId="1" fillId="5" borderId="2" xfId="0" applyFont="1" applyFill="1" applyBorder="1" applyAlignment="1" applyProtection="1">
      <protection locked="0"/>
    </xf>
    <xf numFmtId="0" fontId="1" fillId="5" borderId="3" xfId="0" applyFont="1" applyFill="1" applyBorder="1" applyAlignment="1" applyProtection="1">
      <protection locked="0"/>
    </xf>
    <xf numFmtId="0" fontId="1" fillId="5" borderId="0" xfId="0" applyFont="1" applyFill="1" applyBorder="1" applyAlignment="1" applyProtection="1">
      <protection locked="0"/>
    </xf>
    <xf numFmtId="0" fontId="24" fillId="0" borderId="0" xfId="0" applyFont="1" applyBorder="1" applyAlignment="1">
      <alignment horizontal="left"/>
    </xf>
    <xf numFmtId="0" fontId="24" fillId="0" borderId="0" xfId="0" applyFont="1"/>
    <xf numFmtId="0" fontId="24" fillId="0" borderId="0" xfId="0" applyFont="1" applyAlignment="1">
      <alignment wrapText="1"/>
    </xf>
    <xf numFmtId="0" fontId="24" fillId="0" borderId="0" xfId="4" applyFont="1" applyAlignment="1">
      <alignment wrapText="1"/>
    </xf>
    <xf numFmtId="0" fontId="25" fillId="7" borderId="25" xfId="3" applyFont="1" applyFill="1" applyBorder="1"/>
    <xf numFmtId="0" fontId="27" fillId="0" borderId="0" xfId="3" applyFont="1"/>
    <xf numFmtId="0" fontId="1" fillId="3" borderId="15" xfId="4" applyFont="1" applyFill="1" applyBorder="1" applyProtection="1">
      <protection locked="0"/>
    </xf>
    <xf numFmtId="0" fontId="3" fillId="9" borderId="6" xfId="4" applyFont="1" applyFill="1" applyBorder="1" applyAlignment="1">
      <alignment horizontal="center"/>
    </xf>
    <xf numFmtId="0" fontId="3" fillId="9" borderId="8" xfId="4" applyFont="1" applyFill="1" applyBorder="1" applyAlignment="1">
      <alignment horizontal="center"/>
    </xf>
    <xf numFmtId="0" fontId="1" fillId="9" borderId="1" xfId="0" applyFont="1" applyFill="1" applyBorder="1" applyAlignment="1">
      <alignment horizontal="right"/>
    </xf>
    <xf numFmtId="0" fontId="1" fillId="0" borderId="0" xfId="4" applyFont="1" applyBorder="1" applyAlignment="1">
      <alignment horizontal="center"/>
    </xf>
    <xf numFmtId="0" fontId="1" fillId="0" borderId="0" xfId="4" applyFont="1" applyBorder="1" applyAlignment="1">
      <alignment horizontal="center" wrapText="1"/>
    </xf>
    <xf numFmtId="0" fontId="1" fillId="9" borderId="6" xfId="4" applyFont="1" applyFill="1" applyBorder="1" applyAlignment="1">
      <alignment horizontal="left"/>
    </xf>
    <xf numFmtId="0" fontId="1" fillId="0" borderId="6" xfId="4" applyFont="1" applyBorder="1" applyAlignment="1">
      <alignment horizontal="center"/>
    </xf>
    <xf numFmtId="0" fontId="1" fillId="0" borderId="6" xfId="4" applyFont="1" applyBorder="1" applyAlignment="1">
      <alignment horizontal="center" wrapText="1"/>
    </xf>
    <xf numFmtId="0" fontId="1" fillId="9" borderId="6" xfId="4" applyFont="1" applyFill="1" applyBorder="1" applyAlignment="1">
      <alignment horizontal="center"/>
    </xf>
    <xf numFmtId="0" fontId="1" fillId="9" borderId="8" xfId="4" applyFont="1" applyFill="1" applyBorder="1" applyAlignment="1">
      <alignment horizontal="center"/>
    </xf>
    <xf numFmtId="0" fontId="1" fillId="0" borderId="2" xfId="4" applyFont="1" applyFill="1" applyBorder="1" applyAlignment="1">
      <alignment horizontal="centerContinuous"/>
    </xf>
    <xf numFmtId="0" fontId="1" fillId="0" borderId="10" xfId="4" applyFont="1" applyBorder="1" applyAlignment="1">
      <alignment horizontal="centerContinuous"/>
    </xf>
    <xf numFmtId="0" fontId="1" fillId="0" borderId="11" xfId="4" applyFont="1" applyBorder="1" applyAlignment="1">
      <alignment horizontal="centerContinuous"/>
    </xf>
    <xf numFmtId="0" fontId="1" fillId="0" borderId="8" xfId="4" applyFont="1" applyBorder="1" applyAlignment="1">
      <alignment horizontal="center" wrapText="1"/>
    </xf>
    <xf numFmtId="0" fontId="1" fillId="0" borderId="0" xfId="4" applyFont="1" applyAlignment="1">
      <alignment horizontal="right"/>
    </xf>
    <xf numFmtId="0" fontId="1" fillId="0" borderId="0" xfId="0" applyFont="1" applyAlignment="1">
      <alignment horizontal="left" vertical="center"/>
    </xf>
    <xf numFmtId="0" fontId="3" fillId="11" borderId="0" xfId="0" applyFont="1" applyFill="1" applyAlignment="1">
      <alignment vertical="center" wrapText="1"/>
    </xf>
    <xf numFmtId="0" fontId="3" fillId="11" borderId="0" xfId="0" applyFont="1" applyFill="1" applyAlignment="1">
      <alignment horizontal="left" vertical="center" wrapText="1"/>
    </xf>
    <xf numFmtId="0" fontId="3" fillId="11" borderId="0" xfId="0" applyFont="1" applyFill="1" applyAlignment="1">
      <alignment horizontal="left" vertical="center"/>
    </xf>
    <xf numFmtId="0" fontId="1" fillId="11" borderId="8" xfId="0" applyFont="1" applyFill="1" applyBorder="1" applyAlignment="1">
      <alignment horizontal="right" indent="1"/>
    </xf>
    <xf numFmtId="3" fontId="1" fillId="11" borderId="6" xfId="0" applyNumberFormat="1" applyFont="1" applyFill="1" applyBorder="1" applyAlignment="1">
      <alignment horizontal="right" indent="1"/>
    </xf>
    <xf numFmtId="3" fontId="1" fillId="11" borderId="8" xfId="0" applyNumberFormat="1" applyFont="1" applyFill="1" applyBorder="1" applyAlignment="1">
      <alignment horizontal="right" indent="1"/>
    </xf>
    <xf numFmtId="3" fontId="1" fillId="11" borderId="0" xfId="0" applyNumberFormat="1" applyFont="1" applyFill="1" applyAlignment="1">
      <alignment horizontal="right" indent="1"/>
    </xf>
    <xf numFmtId="0" fontId="1" fillId="11" borderId="0" xfId="4" applyFont="1" applyFill="1" applyAlignment="1">
      <alignment horizontal="right"/>
    </xf>
    <xf numFmtId="40" fontId="1" fillId="11" borderId="0" xfId="4" applyNumberFormat="1" applyFont="1" applyFill="1" applyAlignment="1">
      <alignment horizontal="right" indent="2"/>
    </xf>
    <xf numFmtId="0" fontId="3" fillId="12" borderId="0" xfId="0" applyFont="1" applyFill="1" applyAlignment="1">
      <alignment vertical="center"/>
    </xf>
    <xf numFmtId="0" fontId="3" fillId="12" borderId="0" xfId="0" applyFont="1" applyFill="1"/>
    <xf numFmtId="0" fontId="0" fillId="12" borderId="0" xfId="0" applyFill="1"/>
    <xf numFmtId="0" fontId="1" fillId="12" borderId="0" xfId="0" applyFont="1" applyFill="1"/>
    <xf numFmtId="0" fontId="1" fillId="12" borderId="0" xfId="0" applyFont="1" applyFill="1" applyAlignment="1">
      <alignment vertical="center"/>
    </xf>
    <xf numFmtId="0" fontId="3" fillId="12" borderId="0" xfId="4" applyFont="1" applyFill="1"/>
    <xf numFmtId="0" fontId="1" fillId="12" borderId="0" xfId="4" applyFont="1" applyFill="1"/>
    <xf numFmtId="0" fontId="19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Protection="1">
      <protection locked="0"/>
    </xf>
  </cellXfs>
  <cellStyles count="6">
    <cellStyle name="Comma" xfId="1" builtinId="3"/>
    <cellStyle name="Comma 2" xfId="2" xr:uid="{00000000-0005-0000-0000-000001000000}"/>
    <cellStyle name="Currency" xfId="5" builtinId="4"/>
    <cellStyle name="Normal" xfId="0" builtinId="0"/>
    <cellStyle name="Normal 2" xfId="3" xr:uid="{00000000-0005-0000-0000-000003000000}"/>
    <cellStyle name="Normal 2 2" xfId="4" xr:uid="{00000000-0005-0000-0000-000004000000}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auto="1"/>
          <bgColor rgb="FFFFCCCC"/>
        </patternFill>
      </fill>
    </dxf>
  </dxfs>
  <tableStyles count="0" defaultTableStyle="TableStyleMedium9" defaultPivotStyle="PivotStyleLight16"/>
  <colors>
    <mruColors>
      <color rgb="FF66CCFF"/>
      <color rgb="FFCCFFCC"/>
      <color rgb="FFED0000"/>
      <color rgb="FFFFFF99"/>
      <color rgb="FFFF7C80"/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7"/>
  <sheetViews>
    <sheetView zoomScale="90" zoomScaleNormal="90" workbookViewId="0">
      <selection activeCell="C5" sqref="C5"/>
    </sheetView>
  </sheetViews>
  <sheetFormatPr defaultColWidth="9.1796875" defaultRowHeight="12.5" x14ac:dyDescent="0.25"/>
  <cols>
    <col min="1" max="1" width="25.7265625" style="64" customWidth="1"/>
    <col min="2" max="2" width="2.26953125" style="64" customWidth="1"/>
    <col min="3" max="3" width="33.7265625" style="64" customWidth="1"/>
    <col min="4" max="4" width="2.26953125" style="64" customWidth="1"/>
    <col min="5" max="5" width="28.7265625" style="64" customWidth="1"/>
    <col min="6" max="6" width="2.26953125" style="64" customWidth="1"/>
    <col min="7" max="7" width="33.7265625" style="64" customWidth="1"/>
    <col min="8" max="8" width="10.7265625" style="64" customWidth="1"/>
    <col min="9" max="16384" width="9.1796875" style="64"/>
  </cols>
  <sheetData>
    <row r="1" spans="1:8" ht="18" x14ac:dyDescent="0.25">
      <c r="A1" s="8" t="s">
        <v>375</v>
      </c>
      <c r="E1" s="265"/>
      <c r="G1" s="263"/>
      <c r="H1" s="266" t="s">
        <v>389</v>
      </c>
    </row>
    <row r="2" spans="1:8" ht="18" customHeight="1" x14ac:dyDescent="0.25">
      <c r="A2" s="8" t="str">
        <f>"CY "&amp;REPORTYEAR&amp;""</f>
        <v>CY 2025</v>
      </c>
      <c r="H2" s="266" t="s">
        <v>393</v>
      </c>
    </row>
    <row r="3" spans="1:8" ht="13" x14ac:dyDescent="0.25">
      <c r="A3" s="317" t="s">
        <v>25</v>
      </c>
      <c r="B3" s="317"/>
      <c r="C3" s="317"/>
      <c r="D3" s="317"/>
      <c r="E3" s="317"/>
      <c r="F3" s="317"/>
      <c r="G3" s="317"/>
      <c r="H3" s="266" t="s">
        <v>390</v>
      </c>
    </row>
    <row r="4" spans="1:8" ht="12.75" customHeight="1" x14ac:dyDescent="0.25">
      <c r="A4" s="27"/>
    </row>
    <row r="5" spans="1:8" x14ac:dyDescent="0.25">
      <c r="A5" s="100" t="s">
        <v>130</v>
      </c>
      <c r="B5" s="66"/>
      <c r="C5" s="67"/>
      <c r="E5" s="106" t="s">
        <v>223</v>
      </c>
      <c r="F5" s="66"/>
      <c r="G5" s="68">
        <v>0</v>
      </c>
    </row>
    <row r="6" spans="1:8" x14ac:dyDescent="0.25">
      <c r="A6" s="101" t="s">
        <v>131</v>
      </c>
      <c r="B6" s="69"/>
      <c r="C6" s="70">
        <v>2025</v>
      </c>
      <c r="E6" s="71"/>
      <c r="F6" s="69"/>
      <c r="G6" s="72"/>
    </row>
    <row r="7" spans="1:8" ht="12.75" customHeight="1" x14ac:dyDescent="0.25">
      <c r="A7" s="27"/>
    </row>
    <row r="8" spans="1:8" ht="13" x14ac:dyDescent="0.25">
      <c r="A8" s="98" t="s">
        <v>16</v>
      </c>
      <c r="B8" s="66"/>
      <c r="C8" s="73"/>
      <c r="E8" s="98" t="s">
        <v>7</v>
      </c>
      <c r="F8" s="66"/>
      <c r="G8" s="73"/>
    </row>
    <row r="9" spans="1:8" x14ac:dyDescent="0.25">
      <c r="A9" s="102" t="s">
        <v>1</v>
      </c>
      <c r="B9" s="74"/>
      <c r="C9" s="194"/>
      <c r="D9" s="27"/>
      <c r="E9" s="102" t="s">
        <v>8</v>
      </c>
      <c r="F9" s="35"/>
      <c r="G9" s="194"/>
    </row>
    <row r="10" spans="1:8" x14ac:dyDescent="0.25">
      <c r="A10" s="102" t="s">
        <v>2</v>
      </c>
      <c r="B10" s="74"/>
      <c r="C10" s="196"/>
      <c r="D10" s="27"/>
      <c r="E10" s="102" t="s">
        <v>14</v>
      </c>
      <c r="F10" s="35"/>
      <c r="G10" s="75"/>
    </row>
    <row r="11" spans="1:8" x14ac:dyDescent="0.25">
      <c r="A11" s="102" t="s">
        <v>3</v>
      </c>
      <c r="B11" s="74"/>
      <c r="C11" s="75"/>
      <c r="D11" s="27"/>
      <c r="E11" s="102" t="s">
        <v>13</v>
      </c>
      <c r="F11" s="35"/>
      <c r="G11" s="75"/>
    </row>
    <row r="12" spans="1:8" x14ac:dyDescent="0.25">
      <c r="A12" s="102" t="s">
        <v>0</v>
      </c>
      <c r="B12" s="74"/>
      <c r="C12" s="75"/>
      <c r="D12" s="27"/>
      <c r="E12" s="102" t="s">
        <v>3</v>
      </c>
      <c r="F12" s="35"/>
      <c r="G12" s="75"/>
    </row>
    <row r="13" spans="1:8" x14ac:dyDescent="0.25">
      <c r="A13" s="102" t="s">
        <v>4</v>
      </c>
      <c r="B13" s="74"/>
      <c r="C13" s="75"/>
      <c r="D13" s="27"/>
      <c r="E13" s="102" t="s">
        <v>0</v>
      </c>
      <c r="F13" s="35"/>
      <c r="G13" s="75"/>
    </row>
    <row r="14" spans="1:8" x14ac:dyDescent="0.25">
      <c r="A14" s="102" t="s">
        <v>5</v>
      </c>
      <c r="B14" s="74"/>
      <c r="C14" s="75"/>
      <c r="D14" s="27"/>
      <c r="E14" s="102" t="s">
        <v>4</v>
      </c>
      <c r="F14" s="35"/>
      <c r="G14" s="75"/>
    </row>
    <row r="15" spans="1:8" x14ac:dyDescent="0.25">
      <c r="A15" s="102"/>
      <c r="B15" s="74"/>
      <c r="C15" s="76" t="s">
        <v>315</v>
      </c>
      <c r="D15" s="27"/>
      <c r="E15" s="102" t="s">
        <v>5</v>
      </c>
      <c r="F15" s="35"/>
      <c r="G15" s="75"/>
    </row>
    <row r="16" spans="1:8" x14ac:dyDescent="0.25">
      <c r="A16" s="103" t="s">
        <v>238</v>
      </c>
      <c r="B16" s="77"/>
      <c r="C16" s="75"/>
      <c r="D16" s="27"/>
      <c r="E16" s="103" t="s">
        <v>330</v>
      </c>
      <c r="F16" s="69"/>
      <c r="G16" s="75"/>
    </row>
    <row r="17" spans="1:7" x14ac:dyDescent="0.25">
      <c r="A17" s="78"/>
      <c r="B17" s="78"/>
      <c r="D17" s="27"/>
    </row>
    <row r="18" spans="1:7" ht="13" x14ac:dyDescent="0.25">
      <c r="A18" s="99" t="s">
        <v>6</v>
      </c>
      <c r="B18" s="79"/>
      <c r="C18" s="73"/>
      <c r="E18" s="99" t="s">
        <v>15</v>
      </c>
      <c r="F18" s="66"/>
      <c r="G18" s="80" t="s">
        <v>329</v>
      </c>
    </row>
    <row r="19" spans="1:7" ht="13" x14ac:dyDescent="0.25">
      <c r="A19" s="104" t="s">
        <v>17</v>
      </c>
      <c r="B19" s="81"/>
      <c r="C19" s="105" t="s">
        <v>9</v>
      </c>
      <c r="D19" s="27"/>
      <c r="E19" s="102" t="s">
        <v>10</v>
      </c>
      <c r="F19" s="35"/>
      <c r="G19" s="194"/>
    </row>
    <row r="20" spans="1:7" x14ac:dyDescent="0.25">
      <c r="A20" s="248"/>
      <c r="B20" s="82"/>
      <c r="C20" s="194"/>
      <c r="D20" s="27"/>
      <c r="E20" s="102" t="s">
        <v>11</v>
      </c>
      <c r="F20" s="35"/>
      <c r="G20" s="75"/>
    </row>
    <row r="21" spans="1:7" x14ac:dyDescent="0.25">
      <c r="A21" s="248"/>
      <c r="B21" s="82"/>
      <c r="C21" s="194"/>
      <c r="D21" s="27"/>
      <c r="E21" s="102" t="s">
        <v>12</v>
      </c>
      <c r="F21" s="35"/>
      <c r="G21" s="195"/>
    </row>
    <row r="22" spans="1:7" x14ac:dyDescent="0.25">
      <c r="A22" s="248"/>
      <c r="B22" s="82"/>
      <c r="C22" s="194"/>
      <c r="D22" s="27"/>
      <c r="E22" s="103" t="s">
        <v>331</v>
      </c>
      <c r="F22" s="69"/>
      <c r="G22" s="249"/>
    </row>
    <row r="23" spans="1:7" x14ac:dyDescent="0.25">
      <c r="A23" s="248"/>
      <c r="B23" s="82"/>
      <c r="C23" s="194"/>
      <c r="D23" s="27"/>
      <c r="E23" s="74"/>
      <c r="F23" s="35"/>
      <c r="G23" s="83"/>
    </row>
    <row r="24" spans="1:7" ht="13" x14ac:dyDescent="0.25">
      <c r="A24" s="248"/>
      <c r="B24" s="82"/>
      <c r="C24" s="194"/>
      <c r="D24" s="27"/>
      <c r="E24" s="128" t="s">
        <v>226</v>
      </c>
      <c r="F24" s="121"/>
      <c r="G24" s="122"/>
    </row>
    <row r="25" spans="1:7" x14ac:dyDescent="0.25">
      <c r="A25" s="248"/>
      <c r="B25" s="82"/>
      <c r="C25" s="194"/>
      <c r="D25" s="27"/>
      <c r="E25" s="257"/>
      <c r="F25" s="259"/>
      <c r="G25" s="260"/>
    </row>
    <row r="26" spans="1:7" x14ac:dyDescent="0.25">
      <c r="A26" s="248"/>
      <c r="B26" s="82"/>
      <c r="C26" s="194"/>
      <c r="D26" s="27"/>
      <c r="E26" s="257"/>
      <c r="F26" s="259"/>
      <c r="G26" s="260"/>
    </row>
    <row r="27" spans="1:7" x14ac:dyDescent="0.25">
      <c r="A27" s="248"/>
      <c r="B27" s="82"/>
      <c r="C27" s="194"/>
      <c r="D27" s="27"/>
      <c r="E27" s="257"/>
      <c r="F27" s="259"/>
      <c r="G27" s="260"/>
    </row>
    <row r="28" spans="1:7" x14ac:dyDescent="0.25">
      <c r="A28" s="248"/>
      <c r="B28" s="82"/>
      <c r="C28" s="194"/>
      <c r="D28" s="27"/>
      <c r="E28" s="257"/>
      <c r="F28" s="259"/>
      <c r="G28" s="260"/>
    </row>
    <row r="29" spans="1:7" x14ac:dyDescent="0.25">
      <c r="A29" s="248"/>
      <c r="B29" s="82"/>
      <c r="C29" s="194"/>
      <c r="D29" s="27"/>
      <c r="E29" s="257"/>
      <c r="F29" s="259"/>
      <c r="G29" s="260"/>
    </row>
    <row r="30" spans="1:7" x14ac:dyDescent="0.25">
      <c r="A30" s="248"/>
      <c r="B30" s="82"/>
      <c r="C30" s="194"/>
      <c r="D30" s="27"/>
      <c r="E30" s="258"/>
      <c r="F30" s="261"/>
      <c r="G30" s="262"/>
    </row>
    <row r="31" spans="1:7" x14ac:dyDescent="0.25">
      <c r="A31" s="248"/>
      <c r="B31" s="82"/>
      <c r="C31" s="194"/>
      <c r="D31" s="27"/>
      <c r="E31" s="74"/>
      <c r="F31" s="35"/>
      <c r="G31" s="32"/>
    </row>
    <row r="32" spans="1:7" x14ac:dyDescent="0.25">
      <c r="A32" s="197"/>
      <c r="B32" s="82"/>
      <c r="C32" s="75"/>
      <c r="D32" s="27"/>
    </row>
    <row r="33" spans="1:4" x14ac:dyDescent="0.25">
      <c r="A33" s="197"/>
      <c r="B33" s="82"/>
      <c r="C33" s="75"/>
      <c r="D33" s="27"/>
    </row>
    <row r="34" spans="1:4" x14ac:dyDescent="0.25">
      <c r="A34" s="197"/>
      <c r="B34" s="82"/>
      <c r="C34" s="75"/>
      <c r="D34" s="27"/>
    </row>
    <row r="35" spans="1:4" x14ac:dyDescent="0.25">
      <c r="A35" s="197"/>
      <c r="B35" s="82"/>
      <c r="C35" s="75"/>
      <c r="D35" s="27"/>
    </row>
    <row r="36" spans="1:4" x14ac:dyDescent="0.25">
      <c r="A36" s="197"/>
      <c r="B36" s="84"/>
      <c r="C36" s="75"/>
      <c r="D36" s="27"/>
    </row>
    <row r="38" spans="1:4" ht="15.5" x14ac:dyDescent="0.25">
      <c r="A38" s="85" t="s">
        <v>239</v>
      </c>
      <c r="B38" s="86"/>
      <c r="C38" s="86"/>
    </row>
    <row r="39" spans="1:4" ht="13" x14ac:dyDescent="0.25">
      <c r="A39" s="87" t="s">
        <v>353</v>
      </c>
      <c r="C39" s="87"/>
    </row>
    <row r="40" spans="1:4" ht="13" x14ac:dyDescent="0.25">
      <c r="A40" s="64" t="s">
        <v>174</v>
      </c>
      <c r="B40" s="87"/>
      <c r="C40" s="87"/>
    </row>
    <row r="41" spans="1:4" x14ac:dyDescent="0.25">
      <c r="A41" s="64" t="s">
        <v>240</v>
      </c>
    </row>
    <row r="42" spans="1:4" x14ac:dyDescent="0.25">
      <c r="A42" s="64" t="s">
        <v>241</v>
      </c>
    </row>
    <row r="47" spans="1:4" x14ac:dyDescent="0.25">
      <c r="A47" s="78"/>
      <c r="C47" s="27"/>
    </row>
  </sheetData>
  <sheetProtection algorithmName="SHA-512" hashValue="UkNKXl6gynu9GdQAAdS+R60JtjlzuOIRmjxrUv5rXsTCuAoz5tTebp+wTRDTHILpjXXuYQeynXAFQAMNz1X4rQ==" saltValue="UFJBMJcEonPeGMEPEF1OSg==" spinCount="100000" sheet="1" objects="1" scenarios="1"/>
  <phoneticPr fontId="0" type="noConversion"/>
  <dataValidations count="2">
    <dataValidation type="list" showInputMessage="1" showErrorMessage="1" prompt="Please use drop down" sqref="C16" xr:uid="{3DA300EB-BEB4-441B-A9F2-6BBEA0F167B6}">
      <formula1>$A$40:$A$43</formula1>
    </dataValidation>
    <dataValidation type="list" allowBlank="1" showInputMessage="1" showErrorMessage="1" sqref="G17:H17" xr:uid="{00000000-0002-0000-0000-000000000000}">
      <formula1>$G$17:$H$17</formula1>
    </dataValidation>
  </dataValidations>
  <pageMargins left="0.55000000000000004" right="0.55000000000000004" top="0.55000000000000004" bottom="0.55000000000000004" header="0.3" footer="0.3"/>
  <pageSetup fitToHeight="0" orientation="landscape" r:id="rId1"/>
  <headerFooter alignWithMargins="0">
    <oddFooter>&amp;CTHIS ANNUAL REPORT MUST BE SUBMITTED TO COMMERCE AS AN EXCEL WORKBOOK.
DO NOT SUBMIT THIS ANNUAL REPORT AS A PDF OR IN ANY OTHER FORMAT.&amp;RMN Rules 7610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22"/>
  <sheetViews>
    <sheetView zoomScale="90" zoomScaleNormal="90" workbookViewId="0">
      <selection activeCell="A7" sqref="A7"/>
    </sheetView>
  </sheetViews>
  <sheetFormatPr defaultRowHeight="12.5" x14ac:dyDescent="0.25"/>
  <cols>
    <col min="1" max="1" width="40.7265625" customWidth="1"/>
    <col min="2" max="2" width="20.7265625" customWidth="1"/>
    <col min="3" max="3" width="37.7265625" customWidth="1"/>
    <col min="4" max="7" width="10.7265625" customWidth="1"/>
  </cols>
  <sheetData>
    <row r="1" spans="1:7" ht="18" x14ac:dyDescent="0.4">
      <c r="A1" s="2" t="s">
        <v>376</v>
      </c>
      <c r="D1" s="230"/>
      <c r="E1" s="230"/>
      <c r="F1" s="229"/>
      <c r="G1" s="266" t="s">
        <v>391</v>
      </c>
    </row>
    <row r="2" spans="1:7" ht="18" customHeight="1" x14ac:dyDescent="0.25">
      <c r="A2" s="8" t="str">
        <f>"CY "&amp;REPORTYEAR&amp;""</f>
        <v>CY 2025</v>
      </c>
      <c r="G2" s="266" t="s">
        <v>394</v>
      </c>
    </row>
    <row r="3" spans="1:7" ht="13" x14ac:dyDescent="0.3">
      <c r="A3" s="318" t="s">
        <v>24</v>
      </c>
      <c r="B3" s="319"/>
      <c r="C3" s="319"/>
      <c r="D3" s="319"/>
      <c r="E3" s="319"/>
      <c r="F3" s="319"/>
      <c r="G3" s="266" t="s">
        <v>392</v>
      </c>
    </row>
    <row r="4" spans="1:7" ht="12.75" customHeight="1" x14ac:dyDescent="0.25">
      <c r="A4" s="1"/>
      <c r="B4" s="1"/>
      <c r="C4" s="1"/>
    </row>
    <row r="5" spans="1:7" ht="27.75" customHeight="1" x14ac:dyDescent="0.25">
      <c r="A5" s="107" t="s">
        <v>18</v>
      </c>
      <c r="B5" s="15"/>
      <c r="C5" s="15"/>
      <c r="D5" s="325" t="s">
        <v>242</v>
      </c>
      <c r="E5" s="325"/>
      <c r="F5" s="326"/>
    </row>
    <row r="6" spans="1:7" x14ac:dyDescent="0.25">
      <c r="A6" s="267" t="s">
        <v>346</v>
      </c>
      <c r="B6" s="18" t="s">
        <v>19</v>
      </c>
      <c r="C6" s="18" t="s">
        <v>20</v>
      </c>
      <c r="D6" s="18" t="s">
        <v>21</v>
      </c>
      <c r="E6" s="18" t="s">
        <v>22</v>
      </c>
      <c r="F6" s="108" t="s">
        <v>23</v>
      </c>
    </row>
    <row r="7" spans="1:7" x14ac:dyDescent="0.25">
      <c r="A7" s="192"/>
      <c r="B7" s="192"/>
      <c r="C7" s="192"/>
      <c r="D7" s="193"/>
      <c r="E7" s="193"/>
      <c r="F7" s="193"/>
    </row>
    <row r="8" spans="1:7" x14ac:dyDescent="0.25">
      <c r="A8" s="192"/>
      <c r="B8" s="192"/>
      <c r="C8" s="192"/>
      <c r="D8" s="193"/>
      <c r="E8" s="193"/>
      <c r="F8" s="193"/>
    </row>
    <row r="9" spans="1:7" x14ac:dyDescent="0.25">
      <c r="A9" s="192"/>
      <c r="B9" s="192"/>
      <c r="C9" s="192"/>
      <c r="D9" s="193"/>
      <c r="E9" s="193"/>
      <c r="F9" s="193"/>
    </row>
    <row r="10" spans="1:7" x14ac:dyDescent="0.25">
      <c r="A10" s="192"/>
      <c r="B10" s="192"/>
      <c r="C10" s="192"/>
      <c r="D10" s="193"/>
      <c r="E10" s="193"/>
      <c r="F10" s="193"/>
    </row>
    <row r="11" spans="1:7" x14ac:dyDescent="0.25">
      <c r="A11" s="192"/>
      <c r="B11" s="192"/>
      <c r="C11" s="192"/>
      <c r="D11" s="193"/>
      <c r="E11" s="193"/>
      <c r="F11" s="193"/>
    </row>
    <row r="12" spans="1:7" x14ac:dyDescent="0.25">
      <c r="A12" s="192"/>
      <c r="B12" s="192"/>
      <c r="C12" s="192"/>
      <c r="D12" s="193"/>
      <c r="E12" s="193"/>
      <c r="F12" s="193"/>
    </row>
    <row r="13" spans="1:7" x14ac:dyDescent="0.25">
      <c r="A13" s="192"/>
      <c r="B13" s="192"/>
      <c r="C13" s="192"/>
      <c r="D13" s="193"/>
      <c r="E13" s="193"/>
      <c r="F13" s="193"/>
    </row>
    <row r="14" spans="1:7" x14ac:dyDescent="0.25">
      <c r="A14" s="192"/>
      <c r="B14" s="192"/>
      <c r="C14" s="192"/>
      <c r="D14" s="193"/>
      <c r="E14" s="193"/>
      <c r="F14" s="193"/>
    </row>
    <row r="16" spans="1:7" ht="13" x14ac:dyDescent="0.3">
      <c r="A16" s="123" t="s">
        <v>226</v>
      </c>
      <c r="B16" s="124"/>
      <c r="C16" s="124"/>
      <c r="D16" s="124"/>
      <c r="E16" s="124"/>
      <c r="F16" s="125"/>
    </row>
    <row r="17" spans="1:6" x14ac:dyDescent="0.25">
      <c r="A17" s="251"/>
      <c r="B17" s="252"/>
      <c r="C17" s="252"/>
      <c r="D17" s="252"/>
      <c r="E17" s="252"/>
      <c r="F17" s="253"/>
    </row>
    <row r="18" spans="1:6" x14ac:dyDescent="0.25">
      <c r="A18" s="251"/>
      <c r="B18" s="252"/>
      <c r="C18" s="252"/>
      <c r="D18" s="252"/>
      <c r="E18" s="252"/>
      <c r="F18" s="253"/>
    </row>
    <row r="19" spans="1:6" x14ac:dyDescent="0.25">
      <c r="A19" s="251"/>
      <c r="B19" s="252"/>
      <c r="C19" s="252"/>
      <c r="D19" s="252"/>
      <c r="E19" s="252"/>
      <c r="F19" s="253"/>
    </row>
    <row r="20" spans="1:6" x14ac:dyDescent="0.25">
      <c r="A20" s="251"/>
      <c r="B20" s="252"/>
      <c r="C20" s="252"/>
      <c r="D20" s="252"/>
      <c r="E20" s="252"/>
      <c r="F20" s="253"/>
    </row>
    <row r="21" spans="1:6" x14ac:dyDescent="0.25">
      <c r="A21" s="251"/>
      <c r="B21" s="252"/>
      <c r="C21" s="252"/>
      <c r="D21" s="252"/>
      <c r="E21" s="252"/>
      <c r="F21" s="253"/>
    </row>
    <row r="22" spans="1:6" x14ac:dyDescent="0.25">
      <c r="A22" s="254"/>
      <c r="B22" s="255"/>
      <c r="C22" s="255"/>
      <c r="D22" s="255"/>
      <c r="E22" s="255"/>
      <c r="F22" s="256"/>
    </row>
  </sheetData>
  <sheetProtection algorithmName="SHA-512" hashValue="IetQdmYa1dr8aARenjKNYuUnWWnCWIfi3/1lWNXcnksdEo/sr/Lnbee6EK5cM2u49PKRXB7jBODda7gmP68JUA==" saltValue="nxiDxnTQJE5dLfpqAAQbRg==" spinCount="100000" sheet="1" objects="1" scenarios="1"/>
  <mergeCells count="1">
    <mergeCell ref="D5:F5"/>
  </mergeCells>
  <phoneticPr fontId="0" type="noConversion"/>
  <pageMargins left="0.55000000000000004" right="0.55000000000000004" top="0.55000000000000004" bottom="0.55000000000000004" header="0.3" footer="0.3"/>
  <pageSetup scale="96" fitToHeight="0" orientation="landscape" r:id="rId1"/>
  <headerFooter alignWithMargins="0">
    <oddFooter>&amp;CTHIS ANNUAL REPORT MUST BE SUBMITTED TO COMMERCE AS AN EXCEL WORKBOOK.
DO NOT SUBMIT THIS ANNUAL REPORT AS A PDF OR IN ANY OTHER FORMAT.&amp;RMN Rules 7610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E312"/>
  <sheetViews>
    <sheetView zoomScale="90" workbookViewId="0">
      <selection activeCell="A14" sqref="A14"/>
    </sheetView>
  </sheetViews>
  <sheetFormatPr defaultColWidth="9.1796875" defaultRowHeight="12.5" x14ac:dyDescent="0.25"/>
  <cols>
    <col min="1" max="1" width="50.7265625" style="13" customWidth="1"/>
    <col min="2" max="2" width="37.7265625" style="13" customWidth="1"/>
    <col min="3" max="4" width="19.7265625" style="13" customWidth="1"/>
    <col min="5" max="5" width="10.7265625" style="13" customWidth="1"/>
    <col min="6" max="16384" width="9.1796875" style="13"/>
  </cols>
  <sheetData>
    <row r="1" spans="1:5" ht="18" x14ac:dyDescent="0.4">
      <c r="A1" s="2" t="s">
        <v>376</v>
      </c>
      <c r="D1" s="263"/>
      <c r="E1" s="266" t="s">
        <v>391</v>
      </c>
    </row>
    <row r="2" spans="1:5" ht="18" x14ac:dyDescent="0.25">
      <c r="A2" s="8" t="str">
        <f>"CY "&amp;REPORTYEAR&amp;""</f>
        <v>CY 2025</v>
      </c>
      <c r="E2" s="266" t="s">
        <v>403</v>
      </c>
    </row>
    <row r="3" spans="1:5" ht="13" x14ac:dyDescent="0.3">
      <c r="A3" s="318" t="s">
        <v>26</v>
      </c>
      <c r="B3" s="320"/>
      <c r="C3" s="320"/>
      <c r="D3" s="320"/>
      <c r="E3" s="264"/>
    </row>
    <row r="4" spans="1:5" x14ac:dyDescent="0.25">
      <c r="A4" s="14" t="s">
        <v>245</v>
      </c>
      <c r="B4" s="14"/>
    </row>
    <row r="5" spans="1:5" x14ac:dyDescent="0.25">
      <c r="A5" s="14"/>
      <c r="B5" s="14"/>
    </row>
    <row r="6" spans="1:5" ht="52" x14ac:dyDescent="0.25">
      <c r="A6" s="97" t="s">
        <v>243</v>
      </c>
      <c r="B6" s="308" t="s">
        <v>343</v>
      </c>
      <c r="C6" s="308"/>
      <c r="D6" s="308"/>
    </row>
    <row r="7" spans="1:5" x14ac:dyDescent="0.25">
      <c r="A7" s="14" t="s">
        <v>247</v>
      </c>
      <c r="B7" s="14"/>
    </row>
    <row r="8" spans="1:5" x14ac:dyDescent="0.25">
      <c r="A8" s="14"/>
      <c r="B8" s="14"/>
    </row>
    <row r="9" spans="1:5" ht="26" x14ac:dyDescent="0.3">
      <c r="A9" s="97" t="s">
        <v>244</v>
      </c>
      <c r="B9" s="308" t="s">
        <v>344</v>
      </c>
      <c r="C9" s="308"/>
      <c r="D9" s="308"/>
      <c r="E9" s="3"/>
    </row>
    <row r="10" spans="1:5" x14ac:dyDescent="0.25">
      <c r="A10" s="250" t="s">
        <v>246</v>
      </c>
      <c r="B10" s="250"/>
      <c r="C10" s="250"/>
      <c r="D10" s="250"/>
    </row>
    <row r="11" spans="1:5" ht="13" x14ac:dyDescent="0.3">
      <c r="D11" s="94"/>
    </row>
    <row r="12" spans="1:5" ht="13" x14ac:dyDescent="0.3">
      <c r="A12" s="96" t="s">
        <v>28</v>
      </c>
      <c r="B12" s="15"/>
      <c r="C12" s="12"/>
      <c r="D12" s="269" t="s">
        <v>309</v>
      </c>
    </row>
    <row r="13" spans="1:5" ht="25" x14ac:dyDescent="0.25">
      <c r="A13" s="109" t="s">
        <v>347</v>
      </c>
      <c r="B13" s="110" t="s">
        <v>348</v>
      </c>
      <c r="C13" s="110" t="s">
        <v>350</v>
      </c>
      <c r="D13" s="268" t="s">
        <v>349</v>
      </c>
    </row>
    <row r="14" spans="1:5" x14ac:dyDescent="0.25">
      <c r="A14" s="227"/>
      <c r="B14" s="227"/>
      <c r="C14" s="224"/>
      <c r="D14" s="224"/>
    </row>
    <row r="15" spans="1:5" x14ac:dyDescent="0.25">
      <c r="A15" s="228"/>
      <c r="B15" s="228"/>
      <c r="C15" s="225"/>
      <c r="D15" s="225"/>
    </row>
    <row r="16" spans="1:5" x14ac:dyDescent="0.25">
      <c r="A16" s="228"/>
      <c r="B16" s="228"/>
      <c r="C16" s="225"/>
      <c r="D16" s="225"/>
    </row>
    <row r="17" spans="1:4" x14ac:dyDescent="0.25">
      <c r="A17" s="228"/>
      <c r="B17" s="228"/>
      <c r="C17" s="225"/>
      <c r="D17" s="225"/>
    </row>
    <row r="18" spans="1:4" x14ac:dyDescent="0.25">
      <c r="A18" s="228"/>
      <c r="B18" s="228"/>
      <c r="C18" s="226"/>
      <c r="D18" s="225"/>
    </row>
    <row r="19" spans="1:4" x14ac:dyDescent="0.25">
      <c r="A19" s="228"/>
      <c r="B19" s="228"/>
      <c r="C19" s="225"/>
      <c r="D19" s="225"/>
    </row>
    <row r="20" spans="1:4" x14ac:dyDescent="0.25">
      <c r="A20" s="228"/>
      <c r="B20" s="228"/>
      <c r="C20" s="225"/>
      <c r="D20" s="225"/>
    </row>
    <row r="21" spans="1:4" x14ac:dyDescent="0.25">
      <c r="A21" s="228"/>
      <c r="B21" s="228"/>
      <c r="C21" s="225"/>
      <c r="D21" s="225"/>
    </row>
    <row r="22" spans="1:4" x14ac:dyDescent="0.25">
      <c r="A22" s="228"/>
      <c r="B22" s="228"/>
      <c r="C22" s="225"/>
      <c r="D22" s="225"/>
    </row>
    <row r="23" spans="1:4" x14ac:dyDescent="0.25">
      <c r="A23" s="228"/>
      <c r="B23" s="228"/>
      <c r="C23" s="225"/>
      <c r="D23" s="225"/>
    </row>
    <row r="24" spans="1:4" x14ac:dyDescent="0.25">
      <c r="A24" s="228"/>
      <c r="B24" s="228"/>
      <c r="C24" s="225"/>
      <c r="D24" s="225"/>
    </row>
    <row r="25" spans="1:4" x14ac:dyDescent="0.25">
      <c r="A25" s="228"/>
      <c r="B25" s="228"/>
      <c r="C25" s="225"/>
      <c r="D25" s="225"/>
    </row>
    <row r="26" spans="1:4" x14ac:dyDescent="0.25">
      <c r="A26" s="228"/>
      <c r="B26" s="228"/>
      <c r="C26" s="225"/>
      <c r="D26" s="225"/>
    </row>
    <row r="27" spans="1:4" x14ac:dyDescent="0.25">
      <c r="A27" s="228"/>
      <c r="B27" s="228"/>
      <c r="C27" s="225"/>
      <c r="D27" s="225"/>
    </row>
    <row r="28" spans="1:4" x14ac:dyDescent="0.25">
      <c r="A28" s="228"/>
      <c r="B28" s="228"/>
      <c r="C28" s="225"/>
      <c r="D28" s="225"/>
    </row>
    <row r="29" spans="1:4" x14ac:dyDescent="0.25">
      <c r="A29" s="228"/>
      <c r="B29" s="228"/>
      <c r="C29" s="225"/>
      <c r="D29" s="225"/>
    </row>
    <row r="30" spans="1:4" x14ac:dyDescent="0.25">
      <c r="A30" s="228"/>
      <c r="B30" s="228"/>
      <c r="C30" s="225"/>
      <c r="D30" s="225"/>
    </row>
    <row r="31" spans="1:4" x14ac:dyDescent="0.25">
      <c r="A31" s="228"/>
      <c r="B31" s="228"/>
      <c r="C31" s="225"/>
      <c r="D31" s="225"/>
    </row>
    <row r="32" spans="1:4" x14ac:dyDescent="0.25">
      <c r="A32" s="228"/>
      <c r="B32" s="228"/>
      <c r="C32" s="225"/>
      <c r="D32" s="225"/>
    </row>
    <row r="33" spans="1:4" x14ac:dyDescent="0.25">
      <c r="A33" s="228"/>
      <c r="B33" s="228"/>
      <c r="C33" s="225"/>
      <c r="D33" s="225"/>
    </row>
    <row r="34" spans="1:4" x14ac:dyDescent="0.25">
      <c r="A34" s="228"/>
      <c r="B34" s="228"/>
      <c r="C34" s="225"/>
      <c r="D34" s="225"/>
    </row>
    <row r="35" spans="1:4" x14ac:dyDescent="0.25">
      <c r="A35" s="228"/>
      <c r="B35" s="228"/>
      <c r="C35" s="225"/>
      <c r="D35" s="225"/>
    </row>
    <row r="36" spans="1:4" x14ac:dyDescent="0.25">
      <c r="A36" s="228"/>
      <c r="B36" s="228"/>
      <c r="C36" s="225"/>
      <c r="D36" s="225"/>
    </row>
    <row r="37" spans="1:4" x14ac:dyDescent="0.25">
      <c r="A37" s="228"/>
      <c r="B37" s="228"/>
      <c r="C37" s="225"/>
      <c r="D37" s="225"/>
    </row>
    <row r="38" spans="1:4" x14ac:dyDescent="0.25">
      <c r="A38" s="228"/>
      <c r="B38" s="228"/>
      <c r="C38" s="225"/>
      <c r="D38" s="225"/>
    </row>
    <row r="39" spans="1:4" x14ac:dyDescent="0.25">
      <c r="A39" s="228"/>
      <c r="B39" s="228"/>
      <c r="C39" s="225"/>
      <c r="D39" s="225"/>
    </row>
    <row r="40" spans="1:4" x14ac:dyDescent="0.25">
      <c r="A40" s="228"/>
      <c r="B40" s="228"/>
      <c r="C40" s="225"/>
      <c r="D40" s="225"/>
    </row>
    <row r="41" spans="1:4" x14ac:dyDescent="0.25">
      <c r="A41" s="228"/>
      <c r="B41" s="228"/>
      <c r="C41" s="225"/>
      <c r="D41" s="225"/>
    </row>
    <row r="42" spans="1:4" x14ac:dyDescent="0.25">
      <c r="A42" s="228"/>
      <c r="B42" s="228"/>
      <c r="C42" s="225"/>
      <c r="D42" s="225"/>
    </row>
    <row r="43" spans="1:4" x14ac:dyDescent="0.25">
      <c r="A43" s="228"/>
      <c r="B43" s="228"/>
      <c r="C43" s="225"/>
      <c r="D43" s="225"/>
    </row>
    <row r="44" spans="1:4" x14ac:dyDescent="0.25">
      <c r="A44" s="228"/>
      <c r="B44" s="228"/>
      <c r="C44" s="225"/>
      <c r="D44" s="225"/>
    </row>
    <row r="45" spans="1:4" x14ac:dyDescent="0.25">
      <c r="A45" s="228"/>
      <c r="B45" s="228"/>
      <c r="C45" s="225"/>
      <c r="D45" s="225"/>
    </row>
    <row r="46" spans="1:4" x14ac:dyDescent="0.25">
      <c r="A46" s="228"/>
      <c r="B46" s="228"/>
      <c r="C46" s="225"/>
      <c r="D46" s="225"/>
    </row>
    <row r="47" spans="1:4" x14ac:dyDescent="0.25">
      <c r="A47" s="228"/>
      <c r="B47" s="228"/>
      <c r="C47" s="225"/>
      <c r="D47" s="225"/>
    </row>
    <row r="48" spans="1:4" x14ac:dyDescent="0.25">
      <c r="A48" s="228"/>
      <c r="B48" s="228"/>
      <c r="C48" s="225"/>
      <c r="D48" s="225"/>
    </row>
    <row r="49" spans="1:4" x14ac:dyDescent="0.25">
      <c r="A49" s="228"/>
      <c r="B49" s="228"/>
      <c r="C49" s="225"/>
      <c r="D49" s="225"/>
    </row>
    <row r="50" spans="1:4" x14ac:dyDescent="0.25">
      <c r="A50" s="228"/>
      <c r="B50" s="228"/>
      <c r="C50" s="225"/>
      <c r="D50" s="225"/>
    </row>
    <row r="51" spans="1:4" x14ac:dyDescent="0.25">
      <c r="A51" s="228"/>
      <c r="B51" s="228"/>
      <c r="C51" s="225"/>
      <c r="D51" s="225"/>
    </row>
    <row r="52" spans="1:4" x14ac:dyDescent="0.25">
      <c r="A52" s="228"/>
      <c r="B52" s="228"/>
      <c r="C52" s="225"/>
      <c r="D52" s="225"/>
    </row>
    <row r="53" spans="1:4" x14ac:dyDescent="0.25">
      <c r="A53" s="228"/>
      <c r="B53" s="228"/>
      <c r="C53" s="225"/>
      <c r="D53" s="225"/>
    </row>
    <row r="54" spans="1:4" x14ac:dyDescent="0.25">
      <c r="A54" s="228"/>
      <c r="B54" s="228"/>
      <c r="C54" s="225"/>
      <c r="D54" s="225"/>
    </row>
    <row r="55" spans="1:4" x14ac:dyDescent="0.25">
      <c r="A55" s="228"/>
      <c r="B55" s="228"/>
      <c r="C55" s="225"/>
      <c r="D55" s="225"/>
    </row>
    <row r="56" spans="1:4" x14ac:dyDescent="0.25">
      <c r="A56" s="228"/>
      <c r="B56" s="228"/>
      <c r="C56" s="225"/>
      <c r="D56" s="225"/>
    </row>
    <row r="57" spans="1:4" x14ac:dyDescent="0.25">
      <c r="A57" s="228"/>
      <c r="B57" s="228"/>
      <c r="C57" s="225"/>
      <c r="D57" s="225"/>
    </row>
    <row r="58" spans="1:4" x14ac:dyDescent="0.25">
      <c r="A58" s="228"/>
      <c r="B58" s="228"/>
      <c r="C58" s="225"/>
      <c r="D58" s="225"/>
    </row>
    <row r="59" spans="1:4" x14ac:dyDescent="0.25">
      <c r="A59" s="228"/>
      <c r="B59" s="228"/>
      <c r="C59" s="225"/>
      <c r="D59" s="225"/>
    </row>
    <row r="60" spans="1:4" x14ac:dyDescent="0.25">
      <c r="A60" s="228"/>
      <c r="B60" s="228"/>
      <c r="C60" s="225"/>
      <c r="D60" s="225"/>
    </row>
    <row r="61" spans="1:4" x14ac:dyDescent="0.25">
      <c r="A61" s="228"/>
      <c r="B61" s="228"/>
      <c r="C61" s="225"/>
      <c r="D61" s="225"/>
    </row>
    <row r="62" spans="1:4" x14ac:dyDescent="0.25">
      <c r="A62" s="228"/>
      <c r="B62" s="228"/>
      <c r="C62" s="225"/>
      <c r="D62" s="225"/>
    </row>
    <row r="63" spans="1:4" x14ac:dyDescent="0.25">
      <c r="A63" s="228"/>
      <c r="B63" s="228"/>
      <c r="C63" s="225"/>
      <c r="D63" s="225"/>
    </row>
    <row r="64" spans="1:4" x14ac:dyDescent="0.25">
      <c r="A64" s="228"/>
      <c r="B64" s="228"/>
      <c r="C64" s="225"/>
      <c r="D64" s="225"/>
    </row>
    <row r="65" spans="1:4" x14ac:dyDescent="0.25">
      <c r="A65" s="228"/>
      <c r="B65" s="228"/>
      <c r="C65" s="225"/>
      <c r="D65" s="225"/>
    </row>
    <row r="66" spans="1:4" x14ac:dyDescent="0.25">
      <c r="A66" s="228"/>
      <c r="B66" s="228"/>
      <c r="C66" s="225"/>
      <c r="D66" s="225"/>
    </row>
    <row r="67" spans="1:4" x14ac:dyDescent="0.25">
      <c r="A67" s="228"/>
      <c r="B67" s="228"/>
      <c r="C67" s="225"/>
      <c r="D67" s="225"/>
    </row>
    <row r="68" spans="1:4" x14ac:dyDescent="0.25">
      <c r="A68" s="228"/>
      <c r="B68" s="228"/>
      <c r="C68" s="225"/>
      <c r="D68" s="225"/>
    </row>
    <row r="69" spans="1:4" x14ac:dyDescent="0.25">
      <c r="A69" s="228"/>
      <c r="B69" s="228"/>
      <c r="C69" s="225"/>
      <c r="D69" s="225"/>
    </row>
    <row r="70" spans="1:4" x14ac:dyDescent="0.25">
      <c r="A70" s="228"/>
      <c r="B70" s="228"/>
      <c r="C70" s="225"/>
      <c r="D70" s="225"/>
    </row>
    <row r="71" spans="1:4" x14ac:dyDescent="0.25">
      <c r="A71" s="228"/>
      <c r="B71" s="228"/>
      <c r="C71" s="225"/>
      <c r="D71" s="225"/>
    </row>
    <row r="72" spans="1:4" x14ac:dyDescent="0.25">
      <c r="A72" s="228"/>
      <c r="B72" s="228"/>
      <c r="C72" s="225"/>
      <c r="D72" s="225"/>
    </row>
    <row r="73" spans="1:4" x14ac:dyDescent="0.25">
      <c r="A73" s="228"/>
      <c r="B73" s="228"/>
      <c r="C73" s="225"/>
      <c r="D73" s="225"/>
    </row>
    <row r="74" spans="1:4" x14ac:dyDescent="0.25">
      <c r="A74" s="228"/>
      <c r="B74" s="228"/>
      <c r="C74" s="225"/>
      <c r="D74" s="225"/>
    </row>
    <row r="75" spans="1:4" x14ac:dyDescent="0.25">
      <c r="A75" s="228"/>
      <c r="B75" s="228"/>
      <c r="C75" s="225"/>
      <c r="D75" s="225"/>
    </row>
    <row r="76" spans="1:4" x14ac:dyDescent="0.25">
      <c r="A76" s="228"/>
      <c r="B76" s="228"/>
      <c r="C76" s="225"/>
      <c r="D76" s="225"/>
    </row>
    <row r="77" spans="1:4" x14ac:dyDescent="0.25">
      <c r="A77" s="228"/>
      <c r="B77" s="228"/>
      <c r="C77" s="225"/>
      <c r="D77" s="225"/>
    </row>
    <row r="78" spans="1:4" x14ac:dyDescent="0.25">
      <c r="A78" s="228"/>
      <c r="B78" s="228"/>
      <c r="C78" s="225"/>
      <c r="D78" s="225"/>
    </row>
    <row r="79" spans="1:4" x14ac:dyDescent="0.25">
      <c r="A79" s="228"/>
      <c r="B79" s="228"/>
      <c r="C79" s="225"/>
      <c r="D79" s="225"/>
    </row>
    <row r="80" spans="1:4" x14ac:dyDescent="0.25">
      <c r="A80" s="228"/>
      <c r="B80" s="228"/>
      <c r="C80" s="225"/>
      <c r="D80" s="225"/>
    </row>
    <row r="81" spans="1:4" x14ac:dyDescent="0.25">
      <c r="A81" s="228"/>
      <c r="B81" s="228"/>
      <c r="C81" s="225"/>
      <c r="D81" s="225"/>
    </row>
    <row r="82" spans="1:4" x14ac:dyDescent="0.25">
      <c r="A82" s="228"/>
      <c r="B82" s="228"/>
      <c r="C82" s="225"/>
      <c r="D82" s="225"/>
    </row>
    <row r="83" spans="1:4" x14ac:dyDescent="0.25">
      <c r="A83" s="228"/>
      <c r="B83" s="228"/>
      <c r="C83" s="225"/>
      <c r="D83" s="225"/>
    </row>
    <row r="84" spans="1:4" x14ac:dyDescent="0.25">
      <c r="A84" s="228"/>
      <c r="B84" s="228"/>
      <c r="C84" s="225"/>
      <c r="D84" s="225"/>
    </row>
    <row r="85" spans="1:4" x14ac:dyDescent="0.25">
      <c r="A85" s="228"/>
      <c r="B85" s="228"/>
      <c r="C85" s="225"/>
      <c r="D85" s="225"/>
    </row>
    <row r="86" spans="1:4" x14ac:dyDescent="0.25">
      <c r="A86" s="228"/>
      <c r="B86" s="228"/>
      <c r="C86" s="225"/>
      <c r="D86" s="225"/>
    </row>
    <row r="87" spans="1:4" x14ac:dyDescent="0.25">
      <c r="A87" s="228"/>
      <c r="B87" s="228"/>
      <c r="C87" s="225"/>
      <c r="D87" s="225"/>
    </row>
    <row r="88" spans="1:4" x14ac:dyDescent="0.25">
      <c r="A88" s="228"/>
      <c r="B88" s="228"/>
      <c r="C88" s="225"/>
      <c r="D88" s="225"/>
    </row>
    <row r="89" spans="1:4" x14ac:dyDescent="0.25">
      <c r="A89" s="228"/>
      <c r="B89" s="228"/>
      <c r="C89" s="225"/>
      <c r="D89" s="225"/>
    </row>
    <row r="90" spans="1:4" x14ac:dyDescent="0.25">
      <c r="A90" s="228"/>
      <c r="B90" s="228"/>
      <c r="C90" s="225"/>
      <c r="D90" s="225"/>
    </row>
    <row r="91" spans="1:4" x14ac:dyDescent="0.25">
      <c r="A91" s="228"/>
      <c r="B91" s="228"/>
      <c r="C91" s="225"/>
      <c r="D91" s="225"/>
    </row>
    <row r="92" spans="1:4" x14ac:dyDescent="0.25">
      <c r="A92" s="228"/>
      <c r="B92" s="228"/>
      <c r="C92" s="225"/>
      <c r="D92" s="225"/>
    </row>
    <row r="93" spans="1:4" x14ac:dyDescent="0.25">
      <c r="A93" s="228"/>
      <c r="B93" s="228"/>
      <c r="C93" s="225"/>
      <c r="D93" s="225"/>
    </row>
    <row r="94" spans="1:4" x14ac:dyDescent="0.25">
      <c r="A94" s="228"/>
      <c r="B94" s="228"/>
      <c r="C94" s="225"/>
      <c r="D94" s="225"/>
    </row>
    <row r="95" spans="1:4" x14ac:dyDescent="0.25">
      <c r="A95" s="228"/>
      <c r="B95" s="228"/>
      <c r="C95" s="225"/>
      <c r="D95" s="225"/>
    </row>
    <row r="96" spans="1:4" x14ac:dyDescent="0.25">
      <c r="A96" s="228"/>
      <c r="B96" s="228"/>
      <c r="C96" s="225"/>
      <c r="D96" s="225"/>
    </row>
    <row r="97" spans="1:4" x14ac:dyDescent="0.25">
      <c r="A97" s="228"/>
      <c r="B97" s="228"/>
      <c r="C97" s="225"/>
      <c r="D97" s="225"/>
    </row>
    <row r="98" spans="1:4" x14ac:dyDescent="0.25">
      <c r="A98" s="228"/>
      <c r="B98" s="228"/>
      <c r="C98" s="225"/>
      <c r="D98" s="225"/>
    </row>
    <row r="99" spans="1:4" x14ac:dyDescent="0.25">
      <c r="A99" s="228"/>
      <c r="B99" s="228"/>
      <c r="C99" s="225"/>
      <c r="D99" s="225"/>
    </row>
    <row r="100" spans="1:4" x14ac:dyDescent="0.25">
      <c r="A100" s="228"/>
      <c r="B100" s="228"/>
      <c r="C100" s="225"/>
      <c r="D100" s="225"/>
    </row>
    <row r="101" spans="1:4" x14ac:dyDescent="0.25">
      <c r="A101" s="228"/>
      <c r="B101" s="228"/>
      <c r="C101" s="225"/>
      <c r="D101" s="225"/>
    </row>
    <row r="102" spans="1:4" x14ac:dyDescent="0.25">
      <c r="A102" s="228"/>
      <c r="B102" s="228"/>
      <c r="C102" s="225"/>
      <c r="D102" s="225"/>
    </row>
    <row r="103" spans="1:4" x14ac:dyDescent="0.25">
      <c r="A103" s="228"/>
      <c r="B103" s="228"/>
      <c r="C103" s="225"/>
      <c r="D103" s="225"/>
    </row>
    <row r="104" spans="1:4" x14ac:dyDescent="0.25">
      <c r="A104" s="228"/>
      <c r="B104" s="228"/>
      <c r="C104" s="225"/>
      <c r="D104" s="225"/>
    </row>
    <row r="105" spans="1:4" x14ac:dyDescent="0.25">
      <c r="A105" s="228"/>
      <c r="B105" s="228"/>
      <c r="C105" s="225"/>
      <c r="D105" s="225"/>
    </row>
    <row r="106" spans="1:4" x14ac:dyDescent="0.25">
      <c r="A106" s="228"/>
      <c r="B106" s="228"/>
      <c r="C106" s="225"/>
      <c r="D106" s="225"/>
    </row>
    <row r="107" spans="1:4" x14ac:dyDescent="0.25">
      <c r="A107" s="228"/>
      <c r="B107" s="228"/>
      <c r="C107" s="225"/>
      <c r="D107" s="225"/>
    </row>
    <row r="108" spans="1:4" x14ac:dyDescent="0.25">
      <c r="A108" s="228"/>
      <c r="B108" s="228"/>
      <c r="C108" s="225"/>
      <c r="D108" s="225"/>
    </row>
    <row r="109" spans="1:4" x14ac:dyDescent="0.25">
      <c r="A109" s="228"/>
      <c r="B109" s="228"/>
      <c r="C109" s="225"/>
      <c r="D109" s="225"/>
    </row>
    <row r="110" spans="1:4" x14ac:dyDescent="0.25">
      <c r="A110" s="228"/>
      <c r="B110" s="228"/>
      <c r="C110" s="225"/>
      <c r="D110" s="225"/>
    </row>
    <row r="111" spans="1:4" x14ac:dyDescent="0.25">
      <c r="A111" s="228"/>
      <c r="B111" s="228"/>
      <c r="C111" s="225"/>
      <c r="D111" s="225"/>
    </row>
    <row r="112" spans="1:4" x14ac:dyDescent="0.25">
      <c r="A112" s="228"/>
      <c r="B112" s="228"/>
      <c r="C112" s="225"/>
      <c r="D112" s="225"/>
    </row>
    <row r="113" spans="1:4" x14ac:dyDescent="0.25">
      <c r="A113" s="228"/>
      <c r="B113" s="228"/>
      <c r="C113" s="225"/>
      <c r="D113" s="225"/>
    </row>
    <row r="114" spans="1:4" x14ac:dyDescent="0.25">
      <c r="A114" s="228"/>
      <c r="B114" s="228"/>
      <c r="C114" s="225"/>
      <c r="D114" s="225"/>
    </row>
    <row r="115" spans="1:4" x14ac:dyDescent="0.25">
      <c r="A115" s="228"/>
      <c r="B115" s="228"/>
      <c r="C115" s="225"/>
      <c r="D115" s="225"/>
    </row>
    <row r="116" spans="1:4" x14ac:dyDescent="0.25">
      <c r="A116" s="228"/>
      <c r="B116" s="228"/>
      <c r="C116" s="225"/>
      <c r="D116" s="225"/>
    </row>
    <row r="117" spans="1:4" x14ac:dyDescent="0.25">
      <c r="A117" s="228"/>
      <c r="B117" s="228"/>
      <c r="C117" s="225"/>
      <c r="D117" s="225"/>
    </row>
    <row r="118" spans="1:4" x14ac:dyDescent="0.25">
      <c r="A118" s="228"/>
      <c r="B118" s="228"/>
      <c r="C118" s="225"/>
      <c r="D118" s="225"/>
    </row>
    <row r="119" spans="1:4" x14ac:dyDescent="0.25">
      <c r="A119" s="228"/>
      <c r="B119" s="228"/>
      <c r="C119" s="225"/>
      <c r="D119" s="225"/>
    </row>
    <row r="120" spans="1:4" x14ac:dyDescent="0.25">
      <c r="A120" s="228"/>
      <c r="B120" s="228"/>
      <c r="C120" s="225"/>
      <c r="D120" s="225"/>
    </row>
    <row r="121" spans="1:4" x14ac:dyDescent="0.25">
      <c r="A121" s="228"/>
      <c r="B121" s="228"/>
      <c r="C121" s="225"/>
      <c r="D121" s="225"/>
    </row>
    <row r="122" spans="1:4" x14ac:dyDescent="0.25">
      <c r="A122" s="228"/>
      <c r="B122" s="228"/>
      <c r="C122" s="225"/>
      <c r="D122" s="225"/>
    </row>
    <row r="123" spans="1:4" x14ac:dyDescent="0.25">
      <c r="A123" s="228"/>
      <c r="B123" s="228"/>
      <c r="C123" s="225"/>
      <c r="D123" s="225"/>
    </row>
    <row r="124" spans="1:4" x14ac:dyDescent="0.25">
      <c r="A124" s="228"/>
      <c r="B124" s="228"/>
      <c r="C124" s="225"/>
      <c r="D124" s="225"/>
    </row>
    <row r="125" spans="1:4" x14ac:dyDescent="0.25">
      <c r="A125" s="228"/>
      <c r="B125" s="228"/>
      <c r="C125" s="225"/>
      <c r="D125" s="225"/>
    </row>
    <row r="126" spans="1:4" x14ac:dyDescent="0.25">
      <c r="A126" s="228"/>
      <c r="B126" s="228"/>
      <c r="C126" s="225"/>
      <c r="D126" s="225"/>
    </row>
    <row r="127" spans="1:4" x14ac:dyDescent="0.25">
      <c r="A127" s="228"/>
      <c r="B127" s="228"/>
      <c r="C127" s="225"/>
      <c r="D127" s="225"/>
    </row>
    <row r="128" spans="1:4" x14ac:dyDescent="0.25">
      <c r="A128" s="228"/>
      <c r="B128" s="228"/>
      <c r="C128" s="225"/>
      <c r="D128" s="225"/>
    </row>
    <row r="129" spans="1:4" x14ac:dyDescent="0.25">
      <c r="A129" s="228"/>
      <c r="B129" s="228"/>
      <c r="C129" s="225"/>
      <c r="D129" s="225"/>
    </row>
    <row r="130" spans="1:4" x14ac:dyDescent="0.25">
      <c r="A130" s="228"/>
      <c r="B130" s="228"/>
      <c r="C130" s="225"/>
      <c r="D130" s="225"/>
    </row>
    <row r="131" spans="1:4" x14ac:dyDescent="0.25">
      <c r="A131" s="228"/>
      <c r="B131" s="228"/>
      <c r="C131" s="225"/>
      <c r="D131" s="225"/>
    </row>
    <row r="132" spans="1:4" x14ac:dyDescent="0.25">
      <c r="A132" s="228"/>
      <c r="B132" s="228"/>
      <c r="C132" s="225"/>
      <c r="D132" s="225"/>
    </row>
    <row r="133" spans="1:4" x14ac:dyDescent="0.25">
      <c r="A133" s="228"/>
      <c r="B133" s="228"/>
      <c r="C133" s="225"/>
      <c r="D133" s="225"/>
    </row>
    <row r="134" spans="1:4" x14ac:dyDescent="0.25">
      <c r="A134" s="228"/>
      <c r="B134" s="228"/>
      <c r="C134" s="225"/>
      <c r="D134" s="225"/>
    </row>
    <row r="135" spans="1:4" x14ac:dyDescent="0.25">
      <c r="A135" s="228"/>
      <c r="B135" s="228"/>
      <c r="C135" s="225"/>
      <c r="D135" s="225"/>
    </row>
    <row r="136" spans="1:4" x14ac:dyDescent="0.25">
      <c r="A136" s="228"/>
      <c r="B136" s="228"/>
      <c r="C136" s="225"/>
      <c r="D136" s="225"/>
    </row>
    <row r="137" spans="1:4" x14ac:dyDescent="0.25">
      <c r="A137" s="228"/>
      <c r="B137" s="228"/>
      <c r="C137" s="225"/>
      <c r="D137" s="225"/>
    </row>
    <row r="138" spans="1:4" x14ac:dyDescent="0.25">
      <c r="A138" s="228"/>
      <c r="B138" s="228"/>
      <c r="C138" s="225"/>
      <c r="D138" s="225"/>
    </row>
    <row r="139" spans="1:4" x14ac:dyDescent="0.25">
      <c r="A139" s="228"/>
      <c r="B139" s="228"/>
      <c r="C139" s="225"/>
      <c r="D139" s="225"/>
    </row>
    <row r="140" spans="1:4" x14ac:dyDescent="0.25">
      <c r="A140" s="228"/>
      <c r="B140" s="228"/>
      <c r="C140" s="225"/>
      <c r="D140" s="225"/>
    </row>
    <row r="141" spans="1:4" x14ac:dyDescent="0.25">
      <c r="A141" s="228"/>
      <c r="B141" s="228"/>
      <c r="C141" s="225"/>
      <c r="D141" s="225"/>
    </row>
    <row r="142" spans="1:4" x14ac:dyDescent="0.25">
      <c r="A142" s="228"/>
      <c r="B142" s="228"/>
      <c r="C142" s="225"/>
      <c r="D142" s="225"/>
    </row>
    <row r="143" spans="1:4" x14ac:dyDescent="0.25">
      <c r="A143" s="228"/>
      <c r="B143" s="228"/>
      <c r="C143" s="225"/>
      <c r="D143" s="225"/>
    </row>
    <row r="144" spans="1:4" x14ac:dyDescent="0.25">
      <c r="A144" s="228"/>
      <c r="B144" s="228"/>
      <c r="C144" s="225"/>
      <c r="D144" s="225"/>
    </row>
    <row r="145" spans="1:4" x14ac:dyDescent="0.25">
      <c r="A145" s="228"/>
      <c r="B145" s="228"/>
      <c r="C145" s="225"/>
      <c r="D145" s="225"/>
    </row>
    <row r="146" spans="1:4" x14ac:dyDescent="0.25">
      <c r="A146" s="228"/>
      <c r="B146" s="228"/>
      <c r="C146" s="225"/>
      <c r="D146" s="225"/>
    </row>
    <row r="147" spans="1:4" x14ac:dyDescent="0.25">
      <c r="A147" s="228"/>
      <c r="B147" s="228"/>
      <c r="C147" s="225"/>
      <c r="D147" s="225"/>
    </row>
    <row r="148" spans="1:4" x14ac:dyDescent="0.25">
      <c r="A148" s="228"/>
      <c r="B148" s="228"/>
      <c r="C148" s="225"/>
      <c r="D148" s="225"/>
    </row>
    <row r="149" spans="1:4" x14ac:dyDescent="0.25">
      <c r="A149" s="228"/>
      <c r="B149" s="228"/>
      <c r="C149" s="225"/>
      <c r="D149" s="225"/>
    </row>
    <row r="150" spans="1:4" x14ac:dyDescent="0.25">
      <c r="A150" s="228"/>
      <c r="B150" s="228"/>
      <c r="C150" s="225"/>
      <c r="D150" s="225"/>
    </row>
    <row r="151" spans="1:4" x14ac:dyDescent="0.25">
      <c r="A151" s="228"/>
      <c r="B151" s="228"/>
      <c r="C151" s="225"/>
      <c r="D151" s="225"/>
    </row>
    <row r="152" spans="1:4" x14ac:dyDescent="0.25">
      <c r="A152" s="228"/>
      <c r="B152" s="228"/>
      <c r="C152" s="225"/>
      <c r="D152" s="225"/>
    </row>
    <row r="153" spans="1:4" x14ac:dyDescent="0.25">
      <c r="A153" s="228"/>
      <c r="B153" s="228"/>
      <c r="C153" s="225"/>
      <c r="D153" s="225"/>
    </row>
    <row r="154" spans="1:4" x14ac:dyDescent="0.25">
      <c r="A154" s="228"/>
      <c r="B154" s="228"/>
      <c r="C154" s="225"/>
      <c r="D154" s="225"/>
    </row>
    <row r="155" spans="1:4" x14ac:dyDescent="0.25">
      <c r="A155" s="228"/>
      <c r="B155" s="228"/>
      <c r="C155" s="225"/>
      <c r="D155" s="225"/>
    </row>
    <row r="156" spans="1:4" x14ac:dyDescent="0.25">
      <c r="A156" s="228"/>
      <c r="B156" s="228"/>
      <c r="C156" s="225"/>
      <c r="D156" s="225"/>
    </row>
    <row r="157" spans="1:4" x14ac:dyDescent="0.25">
      <c r="A157" s="228"/>
      <c r="B157" s="228"/>
      <c r="C157" s="225"/>
      <c r="D157" s="225"/>
    </row>
    <row r="158" spans="1:4" x14ac:dyDescent="0.25">
      <c r="A158" s="228"/>
      <c r="B158" s="228"/>
      <c r="C158" s="225"/>
      <c r="D158" s="225"/>
    </row>
    <row r="159" spans="1:4" x14ac:dyDescent="0.25">
      <c r="A159" s="228"/>
      <c r="B159" s="228"/>
      <c r="C159" s="225"/>
      <c r="D159" s="225"/>
    </row>
    <row r="160" spans="1:4" x14ac:dyDescent="0.25">
      <c r="A160" s="228"/>
      <c r="B160" s="228"/>
      <c r="C160" s="225"/>
      <c r="D160" s="225"/>
    </row>
    <row r="161" spans="1:4" x14ac:dyDescent="0.25">
      <c r="A161" s="228"/>
      <c r="B161" s="228"/>
      <c r="C161" s="225"/>
      <c r="D161" s="225"/>
    </row>
    <row r="162" spans="1:4" x14ac:dyDescent="0.25">
      <c r="A162" s="228"/>
      <c r="B162" s="228"/>
      <c r="C162" s="225"/>
      <c r="D162" s="225"/>
    </row>
    <row r="163" spans="1:4" x14ac:dyDescent="0.25">
      <c r="A163" s="228"/>
      <c r="B163" s="228"/>
      <c r="C163" s="225"/>
      <c r="D163" s="225"/>
    </row>
    <row r="164" spans="1:4" x14ac:dyDescent="0.25">
      <c r="A164" s="228"/>
      <c r="B164" s="228"/>
      <c r="C164" s="225"/>
      <c r="D164" s="225"/>
    </row>
    <row r="165" spans="1:4" x14ac:dyDescent="0.25">
      <c r="A165" s="228"/>
      <c r="B165" s="228"/>
      <c r="C165" s="225"/>
      <c r="D165" s="225"/>
    </row>
    <row r="166" spans="1:4" x14ac:dyDescent="0.25">
      <c r="A166" s="228"/>
      <c r="B166" s="228"/>
      <c r="C166" s="225"/>
      <c r="D166" s="225"/>
    </row>
    <row r="167" spans="1:4" x14ac:dyDescent="0.25">
      <c r="A167" s="228"/>
      <c r="B167" s="228"/>
      <c r="C167" s="225"/>
      <c r="D167" s="225"/>
    </row>
    <row r="168" spans="1:4" x14ac:dyDescent="0.25">
      <c r="A168" s="228"/>
      <c r="B168" s="228"/>
      <c r="C168" s="225"/>
      <c r="D168" s="225"/>
    </row>
    <row r="169" spans="1:4" x14ac:dyDescent="0.25">
      <c r="A169" s="228"/>
      <c r="B169" s="228"/>
      <c r="C169" s="225"/>
      <c r="D169" s="225"/>
    </row>
    <row r="170" spans="1:4" x14ac:dyDescent="0.25">
      <c r="A170" s="228"/>
      <c r="B170" s="228"/>
      <c r="C170" s="225"/>
      <c r="D170" s="225"/>
    </row>
    <row r="171" spans="1:4" x14ac:dyDescent="0.25">
      <c r="A171" s="228"/>
      <c r="B171" s="228"/>
      <c r="C171" s="225"/>
      <c r="D171" s="225"/>
    </row>
    <row r="172" spans="1:4" x14ac:dyDescent="0.25">
      <c r="A172" s="228"/>
      <c r="B172" s="228"/>
      <c r="C172" s="225"/>
      <c r="D172" s="225"/>
    </row>
    <row r="173" spans="1:4" x14ac:dyDescent="0.25">
      <c r="A173" s="228"/>
      <c r="B173" s="228"/>
      <c r="C173" s="225"/>
      <c r="D173" s="225"/>
    </row>
    <row r="174" spans="1:4" x14ac:dyDescent="0.25">
      <c r="A174" s="228"/>
      <c r="B174" s="228"/>
      <c r="C174" s="225"/>
      <c r="D174" s="225"/>
    </row>
    <row r="175" spans="1:4" x14ac:dyDescent="0.25">
      <c r="A175" s="228"/>
      <c r="B175" s="228"/>
      <c r="C175" s="225"/>
      <c r="D175" s="225"/>
    </row>
    <row r="176" spans="1:4" x14ac:dyDescent="0.25">
      <c r="A176" s="228"/>
      <c r="B176" s="228"/>
      <c r="C176" s="225"/>
      <c r="D176" s="225"/>
    </row>
    <row r="177" spans="1:4" x14ac:dyDescent="0.25">
      <c r="A177" s="228"/>
      <c r="B177" s="228"/>
      <c r="C177" s="225"/>
      <c r="D177" s="225"/>
    </row>
    <row r="178" spans="1:4" x14ac:dyDescent="0.25">
      <c r="A178" s="228"/>
      <c r="B178" s="228"/>
      <c r="C178" s="225"/>
      <c r="D178" s="225"/>
    </row>
    <row r="179" spans="1:4" x14ac:dyDescent="0.25">
      <c r="A179" s="228"/>
      <c r="B179" s="228"/>
      <c r="C179" s="225"/>
      <c r="D179" s="225"/>
    </row>
    <row r="180" spans="1:4" x14ac:dyDescent="0.25">
      <c r="A180" s="228"/>
      <c r="B180" s="228"/>
      <c r="C180" s="225"/>
      <c r="D180" s="225"/>
    </row>
    <row r="181" spans="1:4" x14ac:dyDescent="0.25">
      <c r="A181" s="228"/>
      <c r="B181" s="228"/>
      <c r="C181" s="225"/>
      <c r="D181" s="225"/>
    </row>
    <row r="182" spans="1:4" x14ac:dyDescent="0.25">
      <c r="A182" s="228"/>
      <c r="B182" s="228"/>
      <c r="C182" s="225"/>
      <c r="D182" s="225"/>
    </row>
    <row r="183" spans="1:4" x14ac:dyDescent="0.25">
      <c r="A183" s="228"/>
      <c r="B183" s="228"/>
      <c r="C183" s="225"/>
      <c r="D183" s="225"/>
    </row>
    <row r="184" spans="1:4" x14ac:dyDescent="0.25">
      <c r="A184" s="228"/>
      <c r="B184" s="228"/>
      <c r="C184" s="225"/>
      <c r="D184" s="225"/>
    </row>
    <row r="185" spans="1:4" x14ac:dyDescent="0.25">
      <c r="A185" s="228"/>
      <c r="B185" s="228"/>
      <c r="C185" s="225"/>
      <c r="D185" s="225"/>
    </row>
    <row r="186" spans="1:4" x14ac:dyDescent="0.25">
      <c r="A186" s="228"/>
      <c r="B186" s="228"/>
      <c r="C186" s="225"/>
      <c r="D186" s="225"/>
    </row>
    <row r="187" spans="1:4" x14ac:dyDescent="0.25">
      <c r="A187" s="228"/>
      <c r="B187" s="228"/>
      <c r="C187" s="225"/>
      <c r="D187" s="225"/>
    </row>
    <row r="188" spans="1:4" x14ac:dyDescent="0.25">
      <c r="A188" s="228"/>
      <c r="B188" s="228"/>
      <c r="C188" s="225"/>
      <c r="D188" s="225"/>
    </row>
    <row r="189" spans="1:4" x14ac:dyDescent="0.25">
      <c r="A189" s="228"/>
      <c r="B189" s="228"/>
      <c r="C189" s="225"/>
      <c r="D189" s="225"/>
    </row>
    <row r="190" spans="1:4" x14ac:dyDescent="0.25">
      <c r="A190" s="228"/>
      <c r="B190" s="228"/>
      <c r="C190" s="225"/>
      <c r="D190" s="225"/>
    </row>
    <row r="191" spans="1:4" x14ac:dyDescent="0.25">
      <c r="A191" s="228"/>
      <c r="B191" s="228"/>
      <c r="C191" s="225"/>
      <c r="D191" s="225"/>
    </row>
    <row r="192" spans="1:4" x14ac:dyDescent="0.25">
      <c r="A192" s="228"/>
      <c r="B192" s="228"/>
      <c r="C192" s="225"/>
      <c r="D192" s="225"/>
    </row>
    <row r="193" spans="1:4" x14ac:dyDescent="0.25">
      <c r="A193" s="228"/>
      <c r="B193" s="228"/>
      <c r="C193" s="225"/>
      <c r="D193" s="225"/>
    </row>
    <row r="194" spans="1:4" x14ac:dyDescent="0.25">
      <c r="A194" s="228"/>
      <c r="B194" s="228"/>
      <c r="C194" s="225"/>
      <c r="D194" s="225"/>
    </row>
    <row r="195" spans="1:4" x14ac:dyDescent="0.25">
      <c r="A195" s="228"/>
      <c r="B195" s="228"/>
      <c r="C195" s="225"/>
      <c r="D195" s="225"/>
    </row>
    <row r="196" spans="1:4" x14ac:dyDescent="0.25">
      <c r="A196" s="228"/>
      <c r="B196" s="228"/>
      <c r="C196" s="225"/>
      <c r="D196" s="225"/>
    </row>
    <row r="197" spans="1:4" x14ac:dyDescent="0.25">
      <c r="A197" s="228"/>
      <c r="B197" s="228"/>
      <c r="C197" s="225"/>
      <c r="D197" s="225"/>
    </row>
    <row r="198" spans="1:4" x14ac:dyDescent="0.25">
      <c r="A198" s="228"/>
      <c r="B198" s="228"/>
      <c r="C198" s="225"/>
      <c r="D198" s="225"/>
    </row>
    <row r="199" spans="1:4" x14ac:dyDescent="0.25">
      <c r="A199" s="228"/>
      <c r="B199" s="228"/>
      <c r="C199" s="225"/>
      <c r="D199" s="225"/>
    </row>
    <row r="200" spans="1:4" x14ac:dyDescent="0.25">
      <c r="A200" s="228"/>
      <c r="B200" s="228"/>
      <c r="C200" s="225"/>
      <c r="D200" s="225"/>
    </row>
    <row r="201" spans="1:4" x14ac:dyDescent="0.25">
      <c r="A201" s="228"/>
      <c r="B201" s="228"/>
      <c r="C201" s="225"/>
      <c r="D201" s="225"/>
    </row>
    <row r="202" spans="1:4" x14ac:dyDescent="0.25">
      <c r="A202" s="228"/>
      <c r="B202" s="228"/>
      <c r="C202" s="225"/>
      <c r="D202" s="225"/>
    </row>
    <row r="203" spans="1:4" x14ac:dyDescent="0.25">
      <c r="A203" s="228"/>
      <c r="B203" s="228"/>
      <c r="C203" s="225"/>
      <c r="D203" s="225"/>
    </row>
    <row r="204" spans="1:4" x14ac:dyDescent="0.25">
      <c r="A204" s="228"/>
      <c r="B204" s="228"/>
      <c r="C204" s="225"/>
      <c r="D204" s="225"/>
    </row>
    <row r="205" spans="1:4" x14ac:dyDescent="0.25">
      <c r="A205" s="228"/>
      <c r="B205" s="228"/>
      <c r="C205" s="225"/>
      <c r="D205" s="225"/>
    </row>
    <row r="206" spans="1:4" x14ac:dyDescent="0.25">
      <c r="A206" s="228"/>
      <c r="B206" s="228"/>
      <c r="C206" s="225"/>
      <c r="D206" s="225"/>
    </row>
    <row r="207" spans="1:4" x14ac:dyDescent="0.25">
      <c r="A207" s="228"/>
      <c r="B207" s="228"/>
      <c r="C207" s="225"/>
      <c r="D207" s="225"/>
    </row>
    <row r="208" spans="1:4" x14ac:dyDescent="0.25">
      <c r="A208" s="228"/>
      <c r="B208" s="228"/>
      <c r="C208" s="225"/>
      <c r="D208" s="225"/>
    </row>
    <row r="209" spans="1:4" x14ac:dyDescent="0.25">
      <c r="A209" s="228"/>
      <c r="B209" s="228"/>
      <c r="C209" s="225"/>
      <c r="D209" s="225"/>
    </row>
    <row r="210" spans="1:4" x14ac:dyDescent="0.25">
      <c r="A210" s="228"/>
      <c r="B210" s="228"/>
      <c r="C210" s="225"/>
      <c r="D210" s="225"/>
    </row>
    <row r="211" spans="1:4" x14ac:dyDescent="0.25">
      <c r="A211" s="228"/>
      <c r="B211" s="228"/>
      <c r="C211" s="225"/>
      <c r="D211" s="225"/>
    </row>
    <row r="212" spans="1:4" x14ac:dyDescent="0.25">
      <c r="A212" s="228"/>
      <c r="B212" s="228"/>
      <c r="C212" s="225"/>
      <c r="D212" s="225"/>
    </row>
    <row r="213" spans="1:4" x14ac:dyDescent="0.25">
      <c r="A213" s="228"/>
      <c r="B213" s="228"/>
      <c r="C213" s="225"/>
      <c r="D213" s="225"/>
    </row>
    <row r="214" spans="1:4" x14ac:dyDescent="0.25">
      <c r="A214" s="228"/>
      <c r="B214" s="228"/>
      <c r="C214" s="225"/>
      <c r="D214" s="225"/>
    </row>
    <row r="215" spans="1:4" x14ac:dyDescent="0.25">
      <c r="A215" s="228"/>
      <c r="B215" s="228"/>
      <c r="C215" s="225"/>
      <c r="D215" s="225"/>
    </row>
    <row r="216" spans="1:4" x14ac:dyDescent="0.25">
      <c r="A216" s="228"/>
      <c r="B216" s="228"/>
      <c r="C216" s="225"/>
      <c r="D216" s="225"/>
    </row>
    <row r="217" spans="1:4" x14ac:dyDescent="0.25">
      <c r="A217" s="228"/>
      <c r="B217" s="228"/>
      <c r="C217" s="225"/>
      <c r="D217" s="225"/>
    </row>
    <row r="218" spans="1:4" x14ac:dyDescent="0.25">
      <c r="A218" s="228"/>
      <c r="B218" s="228"/>
      <c r="C218" s="225"/>
      <c r="D218" s="225"/>
    </row>
    <row r="219" spans="1:4" x14ac:dyDescent="0.25">
      <c r="A219" s="228"/>
      <c r="B219" s="228"/>
      <c r="C219" s="225"/>
      <c r="D219" s="225"/>
    </row>
    <row r="220" spans="1:4" x14ac:dyDescent="0.25">
      <c r="A220" s="228"/>
      <c r="B220" s="228"/>
      <c r="C220" s="225"/>
      <c r="D220" s="225"/>
    </row>
    <row r="221" spans="1:4" x14ac:dyDescent="0.25">
      <c r="A221" s="228"/>
      <c r="B221" s="228"/>
      <c r="C221" s="225"/>
      <c r="D221" s="225"/>
    </row>
    <row r="222" spans="1:4" x14ac:dyDescent="0.25">
      <c r="A222" s="228"/>
      <c r="B222" s="228"/>
      <c r="C222" s="225"/>
      <c r="D222" s="225"/>
    </row>
    <row r="223" spans="1:4" x14ac:dyDescent="0.25">
      <c r="A223" s="228"/>
      <c r="B223" s="228"/>
      <c r="C223" s="225"/>
      <c r="D223" s="225"/>
    </row>
    <row r="224" spans="1:4" x14ac:dyDescent="0.25">
      <c r="A224" s="228"/>
      <c r="B224" s="228"/>
      <c r="C224" s="225"/>
      <c r="D224" s="225"/>
    </row>
    <row r="225" spans="1:4" x14ac:dyDescent="0.25">
      <c r="A225" s="228"/>
      <c r="B225" s="228"/>
      <c r="C225" s="225"/>
      <c r="D225" s="225"/>
    </row>
    <row r="226" spans="1:4" x14ac:dyDescent="0.25">
      <c r="A226" s="228"/>
      <c r="B226" s="228"/>
      <c r="C226" s="225"/>
      <c r="D226" s="225"/>
    </row>
    <row r="227" spans="1:4" x14ac:dyDescent="0.25">
      <c r="A227" s="228"/>
      <c r="B227" s="228"/>
      <c r="C227" s="225"/>
      <c r="D227" s="225"/>
    </row>
    <row r="228" spans="1:4" x14ac:dyDescent="0.25">
      <c r="A228" s="228"/>
      <c r="B228" s="228"/>
      <c r="C228" s="225"/>
      <c r="D228" s="225"/>
    </row>
    <row r="229" spans="1:4" x14ac:dyDescent="0.25">
      <c r="A229" s="228"/>
      <c r="B229" s="228"/>
      <c r="C229" s="225"/>
      <c r="D229" s="225"/>
    </row>
    <row r="230" spans="1:4" x14ac:dyDescent="0.25">
      <c r="A230" s="228"/>
      <c r="B230" s="228"/>
      <c r="C230" s="225"/>
      <c r="D230" s="225"/>
    </row>
    <row r="231" spans="1:4" x14ac:dyDescent="0.25">
      <c r="A231" s="228"/>
      <c r="B231" s="228"/>
      <c r="C231" s="225"/>
      <c r="D231" s="225"/>
    </row>
    <row r="232" spans="1:4" x14ac:dyDescent="0.25">
      <c r="A232" s="228"/>
      <c r="B232" s="228"/>
      <c r="C232" s="225"/>
      <c r="D232" s="225"/>
    </row>
    <row r="233" spans="1:4" x14ac:dyDescent="0.25">
      <c r="A233" s="228"/>
      <c r="B233" s="228"/>
      <c r="C233" s="225"/>
      <c r="D233" s="225"/>
    </row>
    <row r="234" spans="1:4" x14ac:dyDescent="0.25">
      <c r="A234" s="228"/>
      <c r="B234" s="228"/>
      <c r="C234" s="225"/>
      <c r="D234" s="225"/>
    </row>
    <row r="235" spans="1:4" x14ac:dyDescent="0.25">
      <c r="A235" s="228"/>
      <c r="B235" s="228"/>
      <c r="C235" s="225"/>
      <c r="D235" s="225"/>
    </row>
    <row r="236" spans="1:4" x14ac:dyDescent="0.25">
      <c r="A236" s="228"/>
      <c r="B236" s="228"/>
      <c r="C236" s="225"/>
      <c r="D236" s="225"/>
    </row>
    <row r="237" spans="1:4" x14ac:dyDescent="0.25">
      <c r="A237" s="228"/>
      <c r="B237" s="228"/>
      <c r="C237" s="225"/>
      <c r="D237" s="225"/>
    </row>
    <row r="238" spans="1:4" x14ac:dyDescent="0.25">
      <c r="A238" s="228"/>
      <c r="B238" s="228"/>
      <c r="C238" s="225"/>
      <c r="D238" s="225"/>
    </row>
    <row r="239" spans="1:4" x14ac:dyDescent="0.25">
      <c r="A239" s="228"/>
      <c r="B239" s="228"/>
      <c r="C239" s="225"/>
      <c r="D239" s="225"/>
    </row>
    <row r="240" spans="1:4" x14ac:dyDescent="0.25">
      <c r="A240" s="228"/>
      <c r="B240" s="228"/>
      <c r="C240" s="225"/>
      <c r="D240" s="225"/>
    </row>
    <row r="241" spans="1:4" x14ac:dyDescent="0.25">
      <c r="A241" s="228"/>
      <c r="B241" s="228"/>
      <c r="C241" s="225"/>
      <c r="D241" s="225"/>
    </row>
    <row r="242" spans="1:4" x14ac:dyDescent="0.25">
      <c r="A242" s="228"/>
      <c r="B242" s="228"/>
      <c r="C242" s="225"/>
      <c r="D242" s="225"/>
    </row>
    <row r="243" spans="1:4" x14ac:dyDescent="0.25">
      <c r="A243" s="228"/>
      <c r="B243" s="228"/>
      <c r="C243" s="225"/>
      <c r="D243" s="225"/>
    </row>
    <row r="244" spans="1:4" x14ac:dyDescent="0.25">
      <c r="A244" s="228"/>
      <c r="B244" s="228"/>
      <c r="C244" s="225"/>
      <c r="D244" s="225"/>
    </row>
    <row r="245" spans="1:4" x14ac:dyDescent="0.25">
      <c r="A245" s="228"/>
      <c r="B245" s="228"/>
      <c r="C245" s="225"/>
      <c r="D245" s="225"/>
    </row>
    <row r="246" spans="1:4" x14ac:dyDescent="0.25">
      <c r="A246" s="228"/>
      <c r="B246" s="228"/>
      <c r="C246" s="225"/>
      <c r="D246" s="225"/>
    </row>
    <row r="247" spans="1:4" x14ac:dyDescent="0.25">
      <c r="A247" s="228"/>
      <c r="B247" s="228"/>
      <c r="C247" s="225"/>
      <c r="D247" s="225"/>
    </row>
    <row r="248" spans="1:4" x14ac:dyDescent="0.25">
      <c r="A248" s="228"/>
      <c r="B248" s="228"/>
      <c r="C248" s="225"/>
      <c r="D248" s="225"/>
    </row>
    <row r="249" spans="1:4" x14ac:dyDescent="0.25">
      <c r="A249" s="228"/>
      <c r="B249" s="228"/>
      <c r="C249" s="225"/>
      <c r="D249" s="225"/>
    </row>
    <row r="250" spans="1:4" x14ac:dyDescent="0.25">
      <c r="A250" s="228"/>
      <c r="B250" s="228"/>
      <c r="C250" s="225"/>
      <c r="D250" s="225"/>
    </row>
    <row r="251" spans="1:4" x14ac:dyDescent="0.25">
      <c r="A251" s="228"/>
      <c r="B251" s="228"/>
      <c r="C251" s="225"/>
      <c r="D251" s="225"/>
    </row>
    <row r="252" spans="1:4" x14ac:dyDescent="0.25">
      <c r="A252" s="228"/>
      <c r="B252" s="228"/>
      <c r="C252" s="225"/>
      <c r="D252" s="225"/>
    </row>
    <row r="253" spans="1:4" x14ac:dyDescent="0.25">
      <c r="A253" s="228"/>
      <c r="B253" s="228"/>
      <c r="C253" s="225"/>
      <c r="D253" s="225"/>
    </row>
    <row r="254" spans="1:4" x14ac:dyDescent="0.25">
      <c r="A254" s="228"/>
      <c r="B254" s="228"/>
      <c r="C254" s="225"/>
      <c r="D254" s="225"/>
    </row>
    <row r="255" spans="1:4" x14ac:dyDescent="0.25">
      <c r="A255" s="228"/>
      <c r="B255" s="228"/>
      <c r="C255" s="225"/>
      <c r="D255" s="225"/>
    </row>
    <row r="256" spans="1:4" x14ac:dyDescent="0.25">
      <c r="A256" s="228"/>
      <c r="B256" s="228"/>
      <c r="C256" s="225"/>
      <c r="D256" s="225"/>
    </row>
    <row r="257" spans="1:4" x14ac:dyDescent="0.25">
      <c r="A257" s="228"/>
      <c r="B257" s="228"/>
      <c r="C257" s="225"/>
      <c r="D257" s="225"/>
    </row>
    <row r="258" spans="1:4" x14ac:dyDescent="0.25">
      <c r="A258" s="228"/>
      <c r="B258" s="228"/>
      <c r="C258" s="225"/>
      <c r="D258" s="225"/>
    </row>
    <row r="259" spans="1:4" x14ac:dyDescent="0.25">
      <c r="A259" s="228"/>
      <c r="B259" s="228"/>
      <c r="C259" s="225"/>
      <c r="D259" s="225"/>
    </row>
    <row r="260" spans="1:4" x14ac:dyDescent="0.25">
      <c r="A260" s="228"/>
      <c r="B260" s="228"/>
      <c r="C260" s="225"/>
      <c r="D260" s="225"/>
    </row>
    <row r="261" spans="1:4" x14ac:dyDescent="0.25">
      <c r="A261" s="228"/>
      <c r="B261" s="228"/>
      <c r="C261" s="225"/>
      <c r="D261" s="225"/>
    </row>
    <row r="262" spans="1:4" x14ac:dyDescent="0.25">
      <c r="A262" s="228"/>
      <c r="B262" s="228"/>
      <c r="C262" s="225"/>
      <c r="D262" s="225"/>
    </row>
    <row r="263" spans="1:4" x14ac:dyDescent="0.25">
      <c r="A263" s="228"/>
      <c r="B263" s="228"/>
      <c r="C263" s="225"/>
      <c r="D263" s="225"/>
    </row>
    <row r="264" spans="1:4" x14ac:dyDescent="0.25">
      <c r="A264" s="228"/>
      <c r="B264" s="228"/>
      <c r="C264" s="225"/>
      <c r="D264" s="225"/>
    </row>
    <row r="265" spans="1:4" x14ac:dyDescent="0.25">
      <c r="A265" s="228"/>
      <c r="B265" s="228"/>
      <c r="C265" s="225"/>
      <c r="D265" s="225"/>
    </row>
    <row r="266" spans="1:4" x14ac:dyDescent="0.25">
      <c r="A266" s="228"/>
      <c r="B266" s="228"/>
      <c r="C266" s="225"/>
      <c r="D266" s="225"/>
    </row>
    <row r="267" spans="1:4" x14ac:dyDescent="0.25">
      <c r="A267" s="228"/>
      <c r="B267" s="228"/>
      <c r="C267" s="225"/>
      <c r="D267" s="225"/>
    </row>
    <row r="268" spans="1:4" x14ac:dyDescent="0.25">
      <c r="A268" s="228"/>
      <c r="B268" s="228"/>
      <c r="C268" s="225"/>
      <c r="D268" s="225"/>
    </row>
    <row r="269" spans="1:4" x14ac:dyDescent="0.25">
      <c r="A269" s="228"/>
      <c r="B269" s="228"/>
      <c r="C269" s="225"/>
      <c r="D269" s="225"/>
    </row>
    <row r="270" spans="1:4" x14ac:dyDescent="0.25">
      <c r="A270" s="228"/>
      <c r="B270" s="228"/>
      <c r="C270" s="225"/>
      <c r="D270" s="225"/>
    </row>
    <row r="271" spans="1:4" x14ac:dyDescent="0.25">
      <c r="A271" s="228"/>
      <c r="B271" s="228"/>
      <c r="C271" s="225"/>
      <c r="D271" s="225"/>
    </row>
    <row r="272" spans="1:4" x14ac:dyDescent="0.25">
      <c r="A272" s="228"/>
      <c r="B272" s="228"/>
      <c r="C272" s="225"/>
      <c r="D272" s="225"/>
    </row>
    <row r="273" spans="1:4" x14ac:dyDescent="0.25">
      <c r="A273" s="228"/>
      <c r="B273" s="228"/>
      <c r="C273" s="225"/>
      <c r="D273" s="225"/>
    </row>
    <row r="274" spans="1:4" x14ac:dyDescent="0.25">
      <c r="A274" s="228"/>
      <c r="B274" s="228"/>
      <c r="C274" s="225"/>
      <c r="D274" s="225"/>
    </row>
    <row r="275" spans="1:4" x14ac:dyDescent="0.25">
      <c r="A275" s="228"/>
      <c r="B275" s="228"/>
      <c r="C275" s="225"/>
      <c r="D275" s="225"/>
    </row>
    <row r="276" spans="1:4" x14ac:dyDescent="0.25">
      <c r="A276" s="228"/>
      <c r="B276" s="228"/>
      <c r="C276" s="225"/>
      <c r="D276" s="225"/>
    </row>
    <row r="277" spans="1:4" x14ac:dyDescent="0.25">
      <c r="A277" s="228"/>
      <c r="B277" s="228"/>
      <c r="C277" s="225"/>
      <c r="D277" s="225"/>
    </row>
    <row r="278" spans="1:4" x14ac:dyDescent="0.25">
      <c r="A278" s="228"/>
      <c r="B278" s="228"/>
      <c r="C278" s="225"/>
      <c r="D278" s="225"/>
    </row>
    <row r="279" spans="1:4" x14ac:dyDescent="0.25">
      <c r="A279" s="228"/>
      <c r="B279" s="228"/>
      <c r="C279" s="225"/>
      <c r="D279" s="225"/>
    </row>
    <row r="280" spans="1:4" x14ac:dyDescent="0.25">
      <c r="A280" s="228"/>
      <c r="B280" s="228"/>
      <c r="C280" s="225"/>
      <c r="D280" s="225"/>
    </row>
    <row r="281" spans="1:4" x14ac:dyDescent="0.25">
      <c r="A281" s="228"/>
      <c r="B281" s="228"/>
      <c r="C281" s="225"/>
      <c r="D281" s="225"/>
    </row>
    <row r="282" spans="1:4" x14ac:dyDescent="0.25">
      <c r="A282" s="228"/>
      <c r="B282" s="228"/>
      <c r="C282" s="225"/>
      <c r="D282" s="225"/>
    </row>
    <row r="283" spans="1:4" x14ac:dyDescent="0.25">
      <c r="A283" s="228"/>
      <c r="B283" s="228"/>
      <c r="C283" s="225"/>
      <c r="D283" s="225"/>
    </row>
    <row r="284" spans="1:4" x14ac:dyDescent="0.25">
      <c r="A284" s="228"/>
      <c r="B284" s="228"/>
      <c r="C284" s="225"/>
      <c r="D284" s="225"/>
    </row>
    <row r="285" spans="1:4" x14ac:dyDescent="0.25">
      <c r="A285" s="228"/>
      <c r="B285" s="228"/>
      <c r="C285" s="225"/>
      <c r="D285" s="225"/>
    </row>
    <row r="286" spans="1:4" x14ac:dyDescent="0.25">
      <c r="A286" s="228"/>
      <c r="B286" s="228"/>
      <c r="C286" s="225"/>
      <c r="D286" s="225"/>
    </row>
    <row r="287" spans="1:4" x14ac:dyDescent="0.25">
      <c r="A287" s="228"/>
      <c r="B287" s="228"/>
      <c r="C287" s="225"/>
      <c r="D287" s="225"/>
    </row>
    <row r="288" spans="1:4" x14ac:dyDescent="0.25">
      <c r="A288" s="228"/>
      <c r="B288" s="228"/>
      <c r="C288" s="225"/>
      <c r="D288" s="225"/>
    </row>
    <row r="289" spans="1:4" x14ac:dyDescent="0.25">
      <c r="A289" s="228"/>
      <c r="B289" s="228"/>
      <c r="C289" s="225"/>
      <c r="D289" s="225"/>
    </row>
    <row r="290" spans="1:4" x14ac:dyDescent="0.25">
      <c r="A290" s="228"/>
      <c r="B290" s="228"/>
      <c r="C290" s="225"/>
      <c r="D290" s="225"/>
    </row>
    <row r="291" spans="1:4" x14ac:dyDescent="0.25">
      <c r="A291" s="228"/>
      <c r="B291" s="228"/>
      <c r="C291" s="225"/>
      <c r="D291" s="225"/>
    </row>
    <row r="292" spans="1:4" x14ac:dyDescent="0.25">
      <c r="A292" s="228"/>
      <c r="B292" s="228"/>
      <c r="C292" s="225"/>
      <c r="D292" s="225"/>
    </row>
    <row r="293" spans="1:4" x14ac:dyDescent="0.25">
      <c r="A293" s="228"/>
      <c r="B293" s="228"/>
      <c r="C293" s="225"/>
      <c r="D293" s="225"/>
    </row>
    <row r="294" spans="1:4" x14ac:dyDescent="0.25">
      <c r="A294" s="228"/>
      <c r="B294" s="228"/>
      <c r="C294" s="225"/>
      <c r="D294" s="225"/>
    </row>
    <row r="295" spans="1:4" x14ac:dyDescent="0.25">
      <c r="A295" s="228"/>
      <c r="B295" s="228"/>
      <c r="C295" s="225"/>
      <c r="D295" s="225"/>
    </row>
    <row r="296" spans="1:4" x14ac:dyDescent="0.25">
      <c r="A296" s="228"/>
      <c r="B296" s="228"/>
      <c r="C296" s="225"/>
      <c r="D296" s="225"/>
    </row>
    <row r="297" spans="1:4" x14ac:dyDescent="0.25">
      <c r="A297" s="228"/>
      <c r="B297" s="228"/>
      <c r="C297" s="225"/>
      <c r="D297" s="225"/>
    </row>
    <row r="298" spans="1:4" x14ac:dyDescent="0.25">
      <c r="A298" s="228"/>
      <c r="B298" s="228"/>
      <c r="C298" s="225"/>
      <c r="D298" s="225"/>
    </row>
    <row r="299" spans="1:4" x14ac:dyDescent="0.25">
      <c r="A299" s="228"/>
      <c r="B299" s="228"/>
      <c r="C299" s="225"/>
      <c r="D299" s="225"/>
    </row>
    <row r="300" spans="1:4" x14ac:dyDescent="0.25">
      <c r="A300" s="228"/>
      <c r="B300" s="228"/>
      <c r="C300" s="225"/>
      <c r="D300" s="225"/>
    </row>
    <row r="301" spans="1:4" x14ac:dyDescent="0.25">
      <c r="A301" s="228"/>
      <c r="B301" s="228"/>
      <c r="C301" s="225"/>
      <c r="D301" s="225"/>
    </row>
    <row r="302" spans="1:4" x14ac:dyDescent="0.25">
      <c r="A302" s="228"/>
      <c r="B302" s="228"/>
      <c r="C302" s="225"/>
      <c r="D302" s="225"/>
    </row>
    <row r="303" spans="1:4" x14ac:dyDescent="0.25">
      <c r="A303" s="228"/>
      <c r="B303" s="228"/>
      <c r="C303" s="225"/>
      <c r="D303" s="225"/>
    </row>
    <row r="304" spans="1:4" x14ac:dyDescent="0.25">
      <c r="A304" s="228"/>
      <c r="B304" s="228"/>
      <c r="C304" s="225"/>
      <c r="D304" s="225"/>
    </row>
    <row r="305" spans="1:4" x14ac:dyDescent="0.25">
      <c r="A305" s="228"/>
      <c r="B305" s="228"/>
      <c r="C305" s="225"/>
      <c r="D305" s="225"/>
    </row>
    <row r="306" spans="1:4" x14ac:dyDescent="0.25">
      <c r="A306" s="228"/>
      <c r="B306" s="228"/>
      <c r="C306" s="225"/>
      <c r="D306" s="225"/>
    </row>
    <row r="307" spans="1:4" x14ac:dyDescent="0.25">
      <c r="A307" s="228"/>
      <c r="B307" s="228"/>
      <c r="C307" s="225"/>
      <c r="D307" s="225"/>
    </row>
    <row r="308" spans="1:4" x14ac:dyDescent="0.25">
      <c r="A308" s="228"/>
      <c r="B308" s="228"/>
      <c r="C308" s="225"/>
      <c r="D308" s="225"/>
    </row>
    <row r="309" spans="1:4" x14ac:dyDescent="0.25">
      <c r="A309" s="228"/>
      <c r="B309" s="228"/>
      <c r="C309" s="225"/>
      <c r="D309" s="225"/>
    </row>
    <row r="310" spans="1:4" x14ac:dyDescent="0.25">
      <c r="A310" s="228"/>
      <c r="B310" s="228"/>
      <c r="C310" s="225"/>
      <c r="D310" s="225"/>
    </row>
    <row r="311" spans="1:4" x14ac:dyDescent="0.25">
      <c r="A311" s="228"/>
      <c r="B311" s="228"/>
      <c r="C311" s="225"/>
      <c r="D311" s="225"/>
    </row>
    <row r="312" spans="1:4" x14ac:dyDescent="0.25">
      <c r="A312" s="228"/>
      <c r="B312" s="228"/>
      <c r="C312" s="225"/>
      <c r="D312" s="225"/>
    </row>
  </sheetData>
  <sheetProtection algorithmName="SHA-512" hashValue="uDx2Q/WxZTnnzmC+G9LCNqheWWSDcxD4nLWAh8CB6Dp+nuYie+eqKtLGJU9o7+KaRNvLdVSDMU+7YZEbUwa2BA==" saltValue="VDS16rlHe2JcQqGjRcw+nA==" spinCount="100000" sheet="1" objects="1" scenarios="1"/>
  <phoneticPr fontId="0" type="noConversion"/>
  <pageMargins left="0.55000000000000004" right="0.55000000000000004" top="0.55000000000000004" bottom="0.55000000000000004" header="0.3" footer="0.3"/>
  <pageSetup fitToHeight="0" orientation="landscape" r:id="rId1"/>
  <headerFooter alignWithMargins="0">
    <oddFooter>&amp;CTHIS ANNUAL REPORT MUST BE SUBMITTED TO COMMERCE AS AN EXCEL WORKBOOK.
DO NOT SUBMIT THIS ANNUAL REPORT AS A PDF OR IN ANY OTHER FORMAT.&amp;RMN Rules 7610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D34"/>
  <sheetViews>
    <sheetView zoomScale="90" zoomScaleNormal="90" workbookViewId="0">
      <selection activeCell="A26" sqref="A26:C26"/>
    </sheetView>
  </sheetViews>
  <sheetFormatPr defaultColWidth="9.1796875" defaultRowHeight="12.5" x14ac:dyDescent="0.25"/>
  <cols>
    <col min="1" max="3" width="32.7265625" style="13" customWidth="1"/>
    <col min="4" max="4" width="10.7265625" style="13" customWidth="1"/>
    <col min="5" max="16384" width="9.1796875" style="13"/>
  </cols>
  <sheetData>
    <row r="1" spans="1:4" s="26" customFormat="1" ht="18" x14ac:dyDescent="0.25">
      <c r="A1" s="8" t="s">
        <v>376</v>
      </c>
      <c r="D1" s="266" t="s">
        <v>391</v>
      </c>
    </row>
    <row r="2" spans="1:4" s="26" customFormat="1" ht="18" x14ac:dyDescent="0.25">
      <c r="A2" s="8" t="str">
        <f>"CY "&amp;REPORTYEAR&amp;""</f>
        <v>CY 2025</v>
      </c>
      <c r="C2" s="205"/>
      <c r="D2" s="266" t="s">
        <v>398</v>
      </c>
    </row>
    <row r="3" spans="1:4" s="26" customFormat="1" ht="13" x14ac:dyDescent="0.25">
      <c r="A3" s="317" t="s">
        <v>29</v>
      </c>
      <c r="B3" s="321"/>
      <c r="C3" s="321"/>
      <c r="D3" s="266" t="s">
        <v>399</v>
      </c>
    </row>
    <row r="4" spans="1:4" s="26" customFormat="1" x14ac:dyDescent="0.25">
      <c r="A4" s="27" t="s">
        <v>245</v>
      </c>
      <c r="B4" s="27"/>
      <c r="C4" s="27"/>
    </row>
    <row r="5" spans="1:4" s="26" customFormat="1" x14ac:dyDescent="0.25">
      <c r="A5" s="27"/>
      <c r="B5" s="27"/>
      <c r="C5" s="27"/>
    </row>
    <row r="6" spans="1:4" s="26" customFormat="1" ht="52" x14ac:dyDescent="0.25">
      <c r="A6" s="97" t="s">
        <v>249</v>
      </c>
      <c r="B6" s="309" t="s">
        <v>340</v>
      </c>
      <c r="C6" s="310"/>
      <c r="D6" s="64"/>
    </row>
    <row r="7" spans="1:4" s="26" customFormat="1" ht="12.75" customHeight="1" x14ac:dyDescent="0.25">
      <c r="A7" s="64" t="s">
        <v>248</v>
      </c>
      <c r="B7" s="64"/>
      <c r="C7" s="64"/>
      <c r="D7" s="64"/>
    </row>
    <row r="8" spans="1:4" s="26" customFormat="1" x14ac:dyDescent="0.25">
      <c r="A8" s="27"/>
      <c r="B8" s="27"/>
      <c r="C8" s="27"/>
    </row>
    <row r="9" spans="1:4" s="26" customFormat="1" ht="52" x14ac:dyDescent="0.25">
      <c r="A9" s="97" t="s">
        <v>250</v>
      </c>
      <c r="B9" s="309" t="s">
        <v>341</v>
      </c>
      <c r="C9" s="310"/>
      <c r="D9" s="64"/>
    </row>
    <row r="10" spans="1:4" s="26" customFormat="1" ht="12.75" customHeight="1" x14ac:dyDescent="0.25">
      <c r="A10" s="307" t="s">
        <v>337</v>
      </c>
      <c r="B10" s="307"/>
      <c r="C10" s="307"/>
      <c r="D10" s="65"/>
    </row>
    <row r="11" spans="1:4" s="26" customFormat="1" x14ac:dyDescent="0.25">
      <c r="A11" s="27"/>
      <c r="B11" s="27"/>
      <c r="C11" s="27"/>
    </row>
    <row r="12" spans="1:4" s="26" customFormat="1" ht="52" x14ac:dyDescent="0.25">
      <c r="A12" s="97" t="s">
        <v>251</v>
      </c>
      <c r="B12" s="309" t="s">
        <v>342</v>
      </c>
      <c r="C12" s="310"/>
      <c r="D12" s="64"/>
    </row>
    <row r="13" spans="1:4" s="26" customFormat="1" ht="12.75" customHeight="1" x14ac:dyDescent="0.25">
      <c r="A13" s="64" t="s">
        <v>345</v>
      </c>
      <c r="B13" s="65"/>
      <c r="C13" s="65"/>
      <c r="D13" s="64"/>
    </row>
    <row r="14" spans="1:4" s="26" customFormat="1" x14ac:dyDescent="0.25">
      <c r="A14" s="28"/>
    </row>
    <row r="15" spans="1:4" s="26" customFormat="1" ht="13" x14ac:dyDescent="0.25">
      <c r="A15" s="95" t="s">
        <v>252</v>
      </c>
      <c r="B15" s="95"/>
      <c r="C15" s="95"/>
    </row>
    <row r="16" spans="1:4" s="26" customFormat="1" ht="12.75" customHeight="1" x14ac:dyDescent="0.25">
      <c r="A16" s="64" t="s">
        <v>253</v>
      </c>
      <c r="B16" s="65"/>
      <c r="C16" s="65"/>
      <c r="D16" s="65"/>
    </row>
    <row r="17" spans="1:3" s="26" customFormat="1" x14ac:dyDescent="0.25"/>
    <row r="18" spans="1:3" s="26" customFormat="1" ht="13" x14ac:dyDescent="0.25">
      <c r="A18" s="98" t="s">
        <v>30</v>
      </c>
      <c r="B18" s="29"/>
      <c r="C18" s="30"/>
    </row>
    <row r="19" spans="1:3" s="26" customFormat="1" x14ac:dyDescent="0.25">
      <c r="A19" s="31" t="s">
        <v>263</v>
      </c>
      <c r="B19" s="32"/>
      <c r="C19" s="33"/>
    </row>
    <row r="20" spans="1:3" s="26" customFormat="1" x14ac:dyDescent="0.25">
      <c r="A20" s="31"/>
      <c r="B20" s="32"/>
      <c r="C20" s="33"/>
    </row>
    <row r="21" spans="1:3" s="26" customFormat="1" x14ac:dyDescent="0.25">
      <c r="A21" s="104" t="s">
        <v>319</v>
      </c>
      <c r="B21" s="111" t="s">
        <v>320</v>
      </c>
      <c r="C21" s="105" t="s">
        <v>321</v>
      </c>
    </row>
    <row r="22" spans="1:3" s="26" customFormat="1" x14ac:dyDescent="0.25">
      <c r="A22" s="104" t="s">
        <v>317</v>
      </c>
      <c r="B22" s="111" t="s">
        <v>318</v>
      </c>
      <c r="C22" s="105" t="s">
        <v>35</v>
      </c>
    </row>
    <row r="23" spans="1:3" s="26" customFormat="1" x14ac:dyDescent="0.25">
      <c r="A23" s="104" t="s">
        <v>31</v>
      </c>
      <c r="B23" s="111" t="s">
        <v>34</v>
      </c>
      <c r="C23" s="105" t="s">
        <v>36</v>
      </c>
    </row>
    <row r="24" spans="1:3" s="26" customFormat="1" x14ac:dyDescent="0.25">
      <c r="A24" s="112" t="s">
        <v>32</v>
      </c>
      <c r="B24" s="113" t="s">
        <v>33</v>
      </c>
      <c r="C24" s="114" t="s">
        <v>37</v>
      </c>
    </row>
    <row r="25" spans="1:3" s="26" customFormat="1" x14ac:dyDescent="0.25">
      <c r="A25" s="34"/>
      <c r="B25" s="35"/>
      <c r="C25" s="36"/>
    </row>
    <row r="26" spans="1:3" x14ac:dyDescent="0.25">
      <c r="A26" s="16"/>
      <c r="B26" s="16"/>
      <c r="C26" s="16"/>
    </row>
    <row r="28" spans="1:3" ht="13" x14ac:dyDescent="0.3">
      <c r="A28" s="123" t="s">
        <v>226</v>
      </c>
      <c r="B28" s="126"/>
      <c r="C28" s="127"/>
    </row>
    <row r="29" spans="1:3" x14ac:dyDescent="0.25">
      <c r="A29" s="272"/>
      <c r="B29" s="273"/>
      <c r="C29" s="274"/>
    </row>
    <row r="30" spans="1:3" x14ac:dyDescent="0.25">
      <c r="A30" s="272"/>
      <c r="B30" s="273"/>
      <c r="C30" s="274"/>
    </row>
    <row r="31" spans="1:3" x14ac:dyDescent="0.25">
      <c r="A31" s="272"/>
      <c r="B31" s="273"/>
      <c r="C31" s="274"/>
    </row>
    <row r="32" spans="1:3" x14ac:dyDescent="0.25">
      <c r="A32" s="272"/>
      <c r="B32" s="273"/>
      <c r="C32" s="274"/>
    </row>
    <row r="33" spans="1:3" x14ac:dyDescent="0.25">
      <c r="A33" s="272"/>
      <c r="B33" s="273"/>
      <c r="C33" s="274"/>
    </row>
    <row r="34" spans="1:3" x14ac:dyDescent="0.25">
      <c r="A34" s="275"/>
      <c r="B34" s="276"/>
      <c r="C34" s="277"/>
    </row>
  </sheetData>
  <sheetProtection algorithmName="SHA-512" hashValue="VRq0ggW9Q1DEjzO5/I6erbVUWsP28pN9Ar/WK33q2TdEGGqZ/D9gGBn154fvA59wAEpZyOZukPFo49BDGn/XMQ==" saltValue="xH5sMqooV91LqMgWdZncHA==" spinCount="100000" sheet="1" objects="1" scenarios="1"/>
  <phoneticPr fontId="0" type="noConversion"/>
  <pageMargins left="0.55000000000000004" right="0.55000000000000004" top="0.55000000000000004" bottom="0.6" header="0.3" footer="0.3"/>
  <pageSetup scale="96" fitToHeight="0" orientation="portrait" r:id="rId1"/>
  <headerFooter alignWithMargins="0">
    <oddFooter>&amp;CTHIS ANNUAL REPORT MUST BE SUBMITTED TO COMMERCE AS AN EXCEL WORKBOOK.
DO NOT SUBMIT THIS ANNUAL REPORT AS A PDF OR IN ANY OTHER FORMAT.&amp;RMN Rules 7610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H68"/>
  <sheetViews>
    <sheetView topLeftCell="A17" zoomScale="90" zoomScaleNormal="90" workbookViewId="0">
      <selection activeCell="A62" sqref="A62"/>
    </sheetView>
  </sheetViews>
  <sheetFormatPr defaultColWidth="9.1796875" defaultRowHeight="12.5" x14ac:dyDescent="0.25"/>
  <cols>
    <col min="1" max="1" width="10.7265625" style="13" customWidth="1"/>
    <col min="2" max="2" width="18.7265625" style="13" customWidth="1"/>
    <col min="3" max="3" width="15.7265625" style="13" customWidth="1"/>
    <col min="4" max="4" width="3.7265625" style="13" customWidth="1"/>
    <col min="5" max="5" width="10.7265625" style="13" customWidth="1"/>
    <col min="6" max="6" width="18.7265625" style="13" customWidth="1"/>
    <col min="7" max="7" width="15.7265625" style="13" customWidth="1"/>
    <col min="8" max="8" width="10.7265625" style="13" customWidth="1"/>
    <col min="9" max="16384" width="9.1796875" style="13"/>
  </cols>
  <sheetData>
    <row r="1" spans="1:8" ht="18" x14ac:dyDescent="0.4">
      <c r="A1" s="2" t="s">
        <v>376</v>
      </c>
      <c r="H1" s="266" t="s">
        <v>391</v>
      </c>
    </row>
    <row r="2" spans="1:8" ht="18" customHeight="1" x14ac:dyDescent="0.25">
      <c r="A2" s="8" t="str">
        <f>"CY "&amp;REPORTYEAR&amp;""</f>
        <v>CY 2025</v>
      </c>
      <c r="G2" s="205"/>
      <c r="H2" s="266" t="s">
        <v>400</v>
      </c>
    </row>
    <row r="3" spans="1:8" ht="13" x14ac:dyDescent="0.3">
      <c r="A3" s="318" t="s">
        <v>29</v>
      </c>
      <c r="B3" s="320"/>
      <c r="C3" s="320"/>
      <c r="D3" s="320"/>
      <c r="E3" s="320"/>
      <c r="F3" s="320"/>
      <c r="G3" s="320"/>
      <c r="H3" s="266" t="s">
        <v>395</v>
      </c>
    </row>
    <row r="4" spans="1:8" x14ac:dyDescent="0.25">
      <c r="A4" s="64"/>
    </row>
    <row r="5" spans="1:8" ht="55" customHeight="1" x14ac:dyDescent="0.25">
      <c r="A5" s="327" t="s">
        <v>377</v>
      </c>
      <c r="B5" s="327"/>
      <c r="C5" s="327"/>
      <c r="D5" s="327"/>
      <c r="E5" s="327"/>
      <c r="F5" s="327"/>
      <c r="G5" s="327"/>
      <c r="H5" s="65"/>
    </row>
    <row r="6" spans="1:8" x14ac:dyDescent="0.25">
      <c r="H6" s="22"/>
    </row>
    <row r="7" spans="1:8" ht="13" x14ac:dyDescent="0.3">
      <c r="A7" s="96" t="s">
        <v>38</v>
      </c>
      <c r="B7" s="39"/>
      <c r="C7" s="39"/>
      <c r="D7" s="39"/>
      <c r="E7" s="39"/>
      <c r="F7" s="39"/>
      <c r="G7" s="42"/>
      <c r="H7" s="24"/>
    </row>
    <row r="8" spans="1:8" ht="12.75" customHeight="1" x14ac:dyDescent="0.25">
      <c r="A8" s="40"/>
      <c r="B8" s="22"/>
      <c r="C8" s="22"/>
      <c r="D8" s="22"/>
      <c r="E8" s="22"/>
      <c r="F8" s="22"/>
      <c r="G8" s="41"/>
      <c r="H8" s="22"/>
    </row>
    <row r="9" spans="1:8" x14ac:dyDescent="0.25">
      <c r="A9" s="40" t="s">
        <v>379</v>
      </c>
      <c r="B9" s="22"/>
      <c r="C9" s="22"/>
      <c r="D9" s="22"/>
      <c r="E9" s="22"/>
      <c r="F9" s="22"/>
      <c r="G9" s="41"/>
      <c r="H9" s="22"/>
    </row>
    <row r="10" spans="1:8" ht="12.75" customHeight="1" x14ac:dyDescent="0.25">
      <c r="A10" s="40"/>
      <c r="B10" s="22"/>
      <c r="C10" s="22"/>
      <c r="D10" s="22"/>
      <c r="E10" s="22"/>
      <c r="F10" s="22"/>
      <c r="G10" s="41"/>
      <c r="H10" s="22"/>
    </row>
    <row r="11" spans="1:8" x14ac:dyDescent="0.25">
      <c r="A11" s="17" t="s">
        <v>39</v>
      </c>
      <c r="B11" s="18" t="s">
        <v>39</v>
      </c>
      <c r="C11" s="18" t="s">
        <v>27</v>
      </c>
      <c r="D11" s="22"/>
      <c r="E11" s="18" t="s">
        <v>39</v>
      </c>
      <c r="F11" s="18" t="s">
        <v>39</v>
      </c>
      <c r="G11" s="108" t="s">
        <v>27</v>
      </c>
      <c r="H11" s="22"/>
    </row>
    <row r="12" spans="1:8" x14ac:dyDescent="0.25">
      <c r="A12" s="17" t="s">
        <v>40</v>
      </c>
      <c r="B12" s="18" t="s">
        <v>17</v>
      </c>
      <c r="C12" s="18" t="s">
        <v>41</v>
      </c>
      <c r="D12" s="22"/>
      <c r="E12" s="18" t="s">
        <v>40</v>
      </c>
      <c r="F12" s="18" t="s">
        <v>17</v>
      </c>
      <c r="G12" s="108" t="s">
        <v>41</v>
      </c>
      <c r="H12" s="22"/>
    </row>
    <row r="13" spans="1:8" x14ac:dyDescent="0.25">
      <c r="A13" s="40"/>
      <c r="B13" s="22"/>
      <c r="C13" s="22"/>
      <c r="D13" s="22"/>
      <c r="E13" s="22"/>
      <c r="F13" s="22"/>
      <c r="G13" s="41"/>
      <c r="H13" s="22"/>
    </row>
    <row r="14" spans="1:8" x14ac:dyDescent="0.25">
      <c r="A14" s="17">
        <v>1</v>
      </c>
      <c r="B14" s="22" t="s">
        <v>42</v>
      </c>
      <c r="C14" s="216"/>
      <c r="D14" s="22"/>
      <c r="E14" s="18">
        <v>46</v>
      </c>
      <c r="F14" s="22" t="s">
        <v>87</v>
      </c>
      <c r="G14" s="220"/>
      <c r="H14" s="22"/>
    </row>
    <row r="15" spans="1:8" x14ac:dyDescent="0.25">
      <c r="A15" s="17">
        <v>2</v>
      </c>
      <c r="B15" s="22" t="s">
        <v>43</v>
      </c>
      <c r="C15" s="217"/>
      <c r="D15" s="22"/>
      <c r="E15" s="18">
        <v>47</v>
      </c>
      <c r="F15" s="22" t="s">
        <v>88</v>
      </c>
      <c r="G15" s="221"/>
      <c r="H15" s="22"/>
    </row>
    <row r="16" spans="1:8" x14ac:dyDescent="0.25">
      <c r="A16" s="17">
        <v>3</v>
      </c>
      <c r="B16" s="22" t="s">
        <v>44</v>
      </c>
      <c r="C16" s="217"/>
      <c r="D16" s="22"/>
      <c r="E16" s="18">
        <v>48</v>
      </c>
      <c r="F16" s="22" t="s">
        <v>89</v>
      </c>
      <c r="G16" s="221"/>
    </row>
    <row r="17" spans="1:7" x14ac:dyDescent="0.25">
      <c r="A17" s="17">
        <v>4</v>
      </c>
      <c r="B17" s="22" t="s">
        <v>45</v>
      </c>
      <c r="C17" s="217"/>
      <c r="D17" s="22"/>
      <c r="E17" s="18">
        <v>49</v>
      </c>
      <c r="F17" s="22" t="s">
        <v>90</v>
      </c>
      <c r="G17" s="221"/>
    </row>
    <row r="18" spans="1:7" x14ac:dyDescent="0.25">
      <c r="A18" s="17">
        <v>5</v>
      </c>
      <c r="B18" s="22" t="s">
        <v>46</v>
      </c>
      <c r="C18" s="217"/>
      <c r="D18" s="22"/>
      <c r="E18" s="18">
        <v>50</v>
      </c>
      <c r="F18" s="22" t="s">
        <v>91</v>
      </c>
      <c r="G18" s="221"/>
    </row>
    <row r="19" spans="1:7" x14ac:dyDescent="0.25">
      <c r="A19" s="17">
        <v>6</v>
      </c>
      <c r="B19" s="22" t="s">
        <v>47</v>
      </c>
      <c r="C19" s="218"/>
      <c r="D19" s="22"/>
      <c r="E19" s="18">
        <v>51</v>
      </c>
      <c r="F19" s="22" t="s">
        <v>92</v>
      </c>
      <c r="G19" s="221"/>
    </row>
    <row r="20" spans="1:7" x14ac:dyDescent="0.25">
      <c r="A20" s="17">
        <v>7</v>
      </c>
      <c r="B20" s="22" t="s">
        <v>48</v>
      </c>
      <c r="C20" s="217"/>
      <c r="D20" s="22"/>
      <c r="E20" s="18">
        <v>52</v>
      </c>
      <c r="F20" s="22" t="s">
        <v>93</v>
      </c>
      <c r="G20" s="221"/>
    </row>
    <row r="21" spans="1:7" x14ac:dyDescent="0.25">
      <c r="A21" s="17">
        <v>8</v>
      </c>
      <c r="B21" s="22" t="s">
        <v>49</v>
      </c>
      <c r="C21" s="217"/>
      <c r="D21" s="22"/>
      <c r="E21" s="18">
        <v>53</v>
      </c>
      <c r="F21" s="22" t="s">
        <v>94</v>
      </c>
      <c r="G21" s="221"/>
    </row>
    <row r="22" spans="1:7" x14ac:dyDescent="0.25">
      <c r="A22" s="17">
        <v>9</v>
      </c>
      <c r="B22" s="22" t="s">
        <v>50</v>
      </c>
      <c r="C22" s="217"/>
      <c r="D22" s="22"/>
      <c r="E22" s="18">
        <v>54</v>
      </c>
      <c r="F22" s="22" t="s">
        <v>95</v>
      </c>
      <c r="G22" s="221"/>
    </row>
    <row r="23" spans="1:7" x14ac:dyDescent="0.25">
      <c r="A23" s="17">
        <v>10</v>
      </c>
      <c r="B23" s="22" t="s">
        <v>51</v>
      </c>
      <c r="C23" s="217"/>
      <c r="D23" s="22"/>
      <c r="E23" s="18">
        <v>55</v>
      </c>
      <c r="F23" s="22" t="s">
        <v>380</v>
      </c>
      <c r="G23" s="221"/>
    </row>
    <row r="24" spans="1:7" x14ac:dyDescent="0.25">
      <c r="A24" s="17">
        <v>11</v>
      </c>
      <c r="B24" s="22" t="s">
        <v>52</v>
      </c>
      <c r="C24" s="217"/>
      <c r="D24" s="22"/>
      <c r="E24" s="18">
        <v>56</v>
      </c>
      <c r="F24" s="22" t="s">
        <v>96</v>
      </c>
      <c r="G24" s="221"/>
    </row>
    <row r="25" spans="1:7" x14ac:dyDescent="0.25">
      <c r="A25" s="17">
        <v>12</v>
      </c>
      <c r="B25" s="22" t="s">
        <v>53</v>
      </c>
      <c r="C25" s="217"/>
      <c r="D25" s="22"/>
      <c r="E25" s="18">
        <v>57</v>
      </c>
      <c r="F25" s="22" t="s">
        <v>97</v>
      </c>
      <c r="G25" s="221"/>
    </row>
    <row r="26" spans="1:7" x14ac:dyDescent="0.25">
      <c r="A26" s="17">
        <v>13</v>
      </c>
      <c r="B26" s="22" t="s">
        <v>54</v>
      </c>
      <c r="C26" s="217"/>
      <c r="D26" s="22"/>
      <c r="E26" s="18">
        <v>58</v>
      </c>
      <c r="F26" s="22" t="s">
        <v>98</v>
      </c>
      <c r="G26" s="221"/>
    </row>
    <row r="27" spans="1:7" x14ac:dyDescent="0.25">
      <c r="A27" s="17">
        <v>14</v>
      </c>
      <c r="B27" s="22" t="s">
        <v>55</v>
      </c>
      <c r="C27" s="217"/>
      <c r="D27" s="22"/>
      <c r="E27" s="18">
        <v>59</v>
      </c>
      <c r="F27" s="22" t="s">
        <v>99</v>
      </c>
      <c r="G27" s="221"/>
    </row>
    <row r="28" spans="1:7" x14ac:dyDescent="0.25">
      <c r="A28" s="17">
        <v>15</v>
      </c>
      <c r="B28" s="22" t="s">
        <v>56</v>
      </c>
      <c r="C28" s="217"/>
      <c r="D28" s="22"/>
      <c r="E28" s="18">
        <v>60</v>
      </c>
      <c r="F28" s="22" t="s">
        <v>100</v>
      </c>
      <c r="G28" s="221"/>
    </row>
    <row r="29" spans="1:7" x14ac:dyDescent="0.25">
      <c r="A29" s="17">
        <v>16</v>
      </c>
      <c r="B29" s="22" t="s">
        <v>57</v>
      </c>
      <c r="C29" s="217"/>
      <c r="D29" s="22"/>
      <c r="E29" s="18">
        <v>61</v>
      </c>
      <c r="F29" s="22" t="s">
        <v>101</v>
      </c>
      <c r="G29" s="222"/>
    </row>
    <row r="30" spans="1:7" x14ac:dyDescent="0.25">
      <c r="A30" s="17">
        <v>17</v>
      </c>
      <c r="B30" s="22" t="s">
        <v>58</v>
      </c>
      <c r="C30" s="217"/>
      <c r="D30" s="22"/>
      <c r="E30" s="18">
        <v>62</v>
      </c>
      <c r="F30" s="22" t="s">
        <v>102</v>
      </c>
      <c r="G30" s="221"/>
    </row>
    <row r="31" spans="1:7" x14ac:dyDescent="0.25">
      <c r="A31" s="17">
        <v>18</v>
      </c>
      <c r="B31" s="22" t="s">
        <v>59</v>
      </c>
      <c r="C31" s="217"/>
      <c r="D31" s="22"/>
      <c r="E31" s="18">
        <v>63</v>
      </c>
      <c r="F31" s="22" t="s">
        <v>103</v>
      </c>
      <c r="G31" s="221"/>
    </row>
    <row r="32" spans="1:7" x14ac:dyDescent="0.25">
      <c r="A32" s="17">
        <v>19</v>
      </c>
      <c r="B32" s="22" t="s">
        <v>60</v>
      </c>
      <c r="C32" s="217"/>
      <c r="D32" s="22"/>
      <c r="E32" s="18">
        <v>64</v>
      </c>
      <c r="F32" s="22" t="s">
        <v>104</v>
      </c>
      <c r="G32" s="221"/>
    </row>
    <row r="33" spans="1:7" x14ac:dyDescent="0.25">
      <c r="A33" s="17">
        <v>20</v>
      </c>
      <c r="B33" s="22" t="s">
        <v>61</v>
      </c>
      <c r="C33" s="217"/>
      <c r="D33" s="22"/>
      <c r="E33" s="18">
        <v>65</v>
      </c>
      <c r="F33" s="22" t="s">
        <v>105</v>
      </c>
      <c r="G33" s="221"/>
    </row>
    <row r="34" spans="1:7" x14ac:dyDescent="0.25">
      <c r="A34" s="17">
        <v>21</v>
      </c>
      <c r="B34" s="22" t="s">
        <v>63</v>
      </c>
      <c r="C34" s="219"/>
      <c r="D34" s="22"/>
      <c r="E34" s="18">
        <v>66</v>
      </c>
      <c r="F34" s="22" t="s">
        <v>106</v>
      </c>
      <c r="G34" s="221"/>
    </row>
    <row r="35" spans="1:7" x14ac:dyDescent="0.25">
      <c r="A35" s="17">
        <v>22</v>
      </c>
      <c r="B35" s="22" t="s">
        <v>62</v>
      </c>
      <c r="C35" s="217"/>
      <c r="D35" s="22"/>
      <c r="E35" s="18">
        <v>67</v>
      </c>
      <c r="F35" s="22" t="s">
        <v>107</v>
      </c>
      <c r="G35" s="221"/>
    </row>
    <row r="36" spans="1:7" x14ac:dyDescent="0.25">
      <c r="A36" s="17">
        <v>23</v>
      </c>
      <c r="B36" s="22" t="s">
        <v>64</v>
      </c>
      <c r="C36" s="217"/>
      <c r="D36" s="22"/>
      <c r="E36" s="18">
        <v>68</v>
      </c>
      <c r="F36" s="22" t="s">
        <v>108</v>
      </c>
      <c r="G36" s="221"/>
    </row>
    <row r="37" spans="1:7" x14ac:dyDescent="0.25">
      <c r="A37" s="17">
        <v>24</v>
      </c>
      <c r="B37" s="22" t="s">
        <v>65</v>
      </c>
      <c r="C37" s="217"/>
      <c r="D37" s="22"/>
      <c r="E37" s="18">
        <v>69</v>
      </c>
      <c r="F37" s="22" t="s">
        <v>109</v>
      </c>
      <c r="G37" s="221"/>
    </row>
    <row r="38" spans="1:7" x14ac:dyDescent="0.25">
      <c r="A38" s="17">
        <v>25</v>
      </c>
      <c r="B38" s="22" t="s">
        <v>66</v>
      </c>
      <c r="C38" s="217"/>
      <c r="D38" s="22"/>
      <c r="E38" s="18">
        <v>70</v>
      </c>
      <c r="F38" s="22" t="s">
        <v>110</v>
      </c>
      <c r="G38" s="221"/>
    </row>
    <row r="39" spans="1:7" x14ac:dyDescent="0.25">
      <c r="A39" s="17">
        <v>26</v>
      </c>
      <c r="B39" s="22" t="s">
        <v>67</v>
      </c>
      <c r="C39" s="217"/>
      <c r="D39" s="22"/>
      <c r="E39" s="18">
        <v>71</v>
      </c>
      <c r="F39" s="22" t="s">
        <v>111</v>
      </c>
      <c r="G39" s="221"/>
    </row>
    <row r="40" spans="1:7" x14ac:dyDescent="0.25">
      <c r="A40" s="17">
        <v>27</v>
      </c>
      <c r="B40" s="22" t="s">
        <v>68</v>
      </c>
      <c r="C40" s="217"/>
      <c r="D40" s="22"/>
      <c r="E40" s="18">
        <v>72</v>
      </c>
      <c r="F40" s="22" t="s">
        <v>112</v>
      </c>
      <c r="G40" s="221"/>
    </row>
    <row r="41" spans="1:7" x14ac:dyDescent="0.25">
      <c r="A41" s="17">
        <v>28</v>
      </c>
      <c r="B41" s="22" t="s">
        <v>69</v>
      </c>
      <c r="C41" s="217"/>
      <c r="D41" s="22"/>
      <c r="E41" s="18">
        <v>73</v>
      </c>
      <c r="F41" s="22" t="s">
        <v>113</v>
      </c>
      <c r="G41" s="221"/>
    </row>
    <row r="42" spans="1:7" x14ac:dyDescent="0.25">
      <c r="A42" s="17">
        <v>29</v>
      </c>
      <c r="B42" s="22" t="s">
        <v>70</v>
      </c>
      <c r="C42" s="217"/>
      <c r="D42" s="22"/>
      <c r="E42" s="18">
        <v>74</v>
      </c>
      <c r="F42" s="22" t="s">
        <v>114</v>
      </c>
      <c r="G42" s="221"/>
    </row>
    <row r="43" spans="1:7" x14ac:dyDescent="0.25">
      <c r="A43" s="17">
        <v>30</v>
      </c>
      <c r="B43" s="22" t="s">
        <v>71</v>
      </c>
      <c r="C43" s="217"/>
      <c r="D43" s="22"/>
      <c r="E43" s="18">
        <v>75</v>
      </c>
      <c r="F43" s="22" t="s">
        <v>115</v>
      </c>
      <c r="G43" s="222"/>
    </row>
    <row r="44" spans="1:7" x14ac:dyDescent="0.25">
      <c r="A44" s="17">
        <v>31</v>
      </c>
      <c r="B44" s="22" t="s">
        <v>72</v>
      </c>
      <c r="C44" s="217"/>
      <c r="D44" s="22"/>
      <c r="E44" s="18">
        <v>76</v>
      </c>
      <c r="F44" s="22" t="s">
        <v>116</v>
      </c>
      <c r="G44" s="222"/>
    </row>
    <row r="45" spans="1:7" x14ac:dyDescent="0.25">
      <c r="A45" s="17">
        <v>32</v>
      </c>
      <c r="B45" s="22" t="s">
        <v>73</v>
      </c>
      <c r="C45" s="217"/>
      <c r="D45" s="22"/>
      <c r="E45" s="18">
        <v>77</v>
      </c>
      <c r="F45" s="22" t="s">
        <v>117</v>
      </c>
      <c r="G45" s="221"/>
    </row>
    <row r="46" spans="1:7" x14ac:dyDescent="0.25">
      <c r="A46" s="17">
        <v>33</v>
      </c>
      <c r="B46" s="22" t="s">
        <v>74</v>
      </c>
      <c r="C46" s="217"/>
      <c r="D46" s="22"/>
      <c r="E46" s="18">
        <v>78</v>
      </c>
      <c r="F46" s="22" t="s">
        <v>118</v>
      </c>
      <c r="G46" s="221"/>
    </row>
    <row r="47" spans="1:7" x14ac:dyDescent="0.25">
      <c r="A47" s="17">
        <v>34</v>
      </c>
      <c r="B47" s="22" t="s">
        <v>75</v>
      </c>
      <c r="C47" s="217"/>
      <c r="D47" s="22"/>
      <c r="E47" s="18">
        <v>79</v>
      </c>
      <c r="F47" s="22" t="s">
        <v>119</v>
      </c>
      <c r="G47" s="221"/>
    </row>
    <row r="48" spans="1:7" x14ac:dyDescent="0.25">
      <c r="A48" s="17">
        <v>35</v>
      </c>
      <c r="B48" s="22" t="s">
        <v>76</v>
      </c>
      <c r="C48" s="217"/>
      <c r="D48" s="22"/>
      <c r="E48" s="18">
        <v>80</v>
      </c>
      <c r="F48" s="22" t="s">
        <v>120</v>
      </c>
      <c r="G48" s="221"/>
    </row>
    <row r="49" spans="1:8" x14ac:dyDescent="0.25">
      <c r="A49" s="17">
        <v>36</v>
      </c>
      <c r="B49" s="22" t="s">
        <v>77</v>
      </c>
      <c r="C49" s="217"/>
      <c r="D49" s="22"/>
      <c r="E49" s="18">
        <v>81</v>
      </c>
      <c r="F49" s="22" t="s">
        <v>121</v>
      </c>
      <c r="G49" s="221"/>
    </row>
    <row r="50" spans="1:8" x14ac:dyDescent="0.25">
      <c r="A50" s="17">
        <v>37</v>
      </c>
      <c r="B50" s="22" t="s">
        <v>78</v>
      </c>
      <c r="C50" s="217"/>
      <c r="D50" s="22"/>
      <c r="E50" s="18">
        <v>82</v>
      </c>
      <c r="F50" s="22" t="s">
        <v>122</v>
      </c>
      <c r="G50" s="221"/>
    </row>
    <row r="51" spans="1:8" x14ac:dyDescent="0.25">
      <c r="A51" s="17">
        <v>38</v>
      </c>
      <c r="B51" s="22" t="s">
        <v>79</v>
      </c>
      <c r="C51" s="217"/>
      <c r="D51" s="22"/>
      <c r="E51" s="18">
        <v>83</v>
      </c>
      <c r="F51" s="22" t="s">
        <v>123</v>
      </c>
      <c r="G51" s="221"/>
    </row>
    <row r="52" spans="1:8" x14ac:dyDescent="0.25">
      <c r="A52" s="17">
        <v>39</v>
      </c>
      <c r="B52" s="22" t="s">
        <v>80</v>
      </c>
      <c r="C52" s="217"/>
      <c r="D52" s="22"/>
      <c r="E52" s="18">
        <v>84</v>
      </c>
      <c r="F52" s="22" t="s">
        <v>124</v>
      </c>
      <c r="G52" s="221"/>
    </row>
    <row r="53" spans="1:8" x14ac:dyDescent="0.25">
      <c r="A53" s="17">
        <v>40</v>
      </c>
      <c r="B53" s="22" t="s">
        <v>81</v>
      </c>
      <c r="C53" s="217"/>
      <c r="D53" s="22"/>
      <c r="E53" s="18">
        <v>85</v>
      </c>
      <c r="F53" s="22" t="s">
        <v>125</v>
      </c>
      <c r="G53" s="221"/>
    </row>
    <row r="54" spans="1:8" x14ac:dyDescent="0.25">
      <c r="A54" s="17">
        <v>41</v>
      </c>
      <c r="B54" s="22" t="s">
        <v>82</v>
      </c>
      <c r="C54" s="217"/>
      <c r="D54" s="22"/>
      <c r="E54" s="18">
        <v>86</v>
      </c>
      <c r="F54" s="22" t="s">
        <v>126</v>
      </c>
      <c r="G54" s="221"/>
    </row>
    <row r="55" spans="1:8" x14ac:dyDescent="0.25">
      <c r="A55" s="17">
        <v>42</v>
      </c>
      <c r="B55" s="22" t="s">
        <v>83</v>
      </c>
      <c r="C55" s="217"/>
      <c r="D55" s="22"/>
      <c r="E55" s="18">
        <v>87</v>
      </c>
      <c r="F55" s="22" t="s">
        <v>127</v>
      </c>
      <c r="G55" s="221"/>
    </row>
    <row r="56" spans="1:8" x14ac:dyDescent="0.25">
      <c r="A56" s="17">
        <v>43</v>
      </c>
      <c r="B56" s="22" t="s">
        <v>84</v>
      </c>
      <c r="C56" s="217"/>
      <c r="D56" s="22"/>
      <c r="E56" s="22"/>
      <c r="F56" s="22"/>
      <c r="G56" s="41"/>
    </row>
    <row r="57" spans="1:8" x14ac:dyDescent="0.25">
      <c r="A57" s="17">
        <v>44</v>
      </c>
      <c r="B57" s="22" t="s">
        <v>85</v>
      </c>
      <c r="C57" s="217"/>
      <c r="D57" s="22"/>
      <c r="E57" s="22"/>
      <c r="F57" s="21" t="s">
        <v>225</v>
      </c>
      <c r="G57" s="221"/>
      <c r="H57" s="285" t="s">
        <v>354</v>
      </c>
    </row>
    <row r="58" spans="1:8" x14ac:dyDescent="0.25">
      <c r="A58" s="17">
        <v>45</v>
      </c>
      <c r="B58" s="22" t="s">
        <v>86</v>
      </c>
      <c r="C58" s="217"/>
      <c r="D58" s="22"/>
      <c r="E58" s="22"/>
      <c r="F58" s="22"/>
      <c r="G58" s="20"/>
      <c r="H58" s="286" t="s">
        <v>355</v>
      </c>
    </row>
    <row r="59" spans="1:8" x14ac:dyDescent="0.25">
      <c r="A59" s="43"/>
      <c r="B59" s="19"/>
      <c r="C59" s="19"/>
      <c r="D59" s="19"/>
      <c r="E59" s="19"/>
      <c r="F59" s="23" t="s">
        <v>224</v>
      </c>
      <c r="G59" s="311">
        <f>SUM($C$14:$C$58,$G$14:$G$55)</f>
        <v>0</v>
      </c>
      <c r="H59" s="223">
        <f>ElectricityByClass!C18</f>
        <v>0</v>
      </c>
    </row>
    <row r="60" spans="1:8" x14ac:dyDescent="0.25">
      <c r="F60" s="22"/>
    </row>
    <row r="61" spans="1:8" ht="13" x14ac:dyDescent="0.3">
      <c r="A61" s="123" t="s">
        <v>226</v>
      </c>
      <c r="B61" s="126"/>
      <c r="C61" s="126"/>
      <c r="D61" s="126"/>
      <c r="E61" s="127"/>
    </row>
    <row r="62" spans="1:8" x14ac:dyDescent="0.25">
      <c r="A62" s="272"/>
      <c r="B62" s="273"/>
      <c r="C62" s="273"/>
      <c r="D62" s="273"/>
      <c r="E62" s="274"/>
    </row>
    <row r="63" spans="1:8" x14ac:dyDescent="0.25">
      <c r="A63" s="272"/>
      <c r="B63" s="273"/>
      <c r="C63" s="273"/>
      <c r="D63" s="273"/>
      <c r="E63" s="274"/>
    </row>
    <row r="64" spans="1:8" x14ac:dyDescent="0.25">
      <c r="A64" s="272"/>
      <c r="B64" s="273"/>
      <c r="C64" s="273"/>
      <c r="D64" s="273"/>
      <c r="E64" s="274"/>
    </row>
    <row r="65" spans="1:5" x14ac:dyDescent="0.25">
      <c r="A65" s="272"/>
      <c r="B65" s="273"/>
      <c r="C65" s="273"/>
      <c r="D65" s="273"/>
      <c r="E65" s="274"/>
    </row>
    <row r="66" spans="1:5" x14ac:dyDescent="0.25">
      <c r="A66" s="272"/>
      <c r="B66" s="273"/>
      <c r="C66" s="273"/>
      <c r="D66" s="273"/>
      <c r="E66" s="274"/>
    </row>
    <row r="67" spans="1:5" x14ac:dyDescent="0.25">
      <c r="A67" s="272"/>
      <c r="B67" s="273"/>
      <c r="C67" s="273"/>
      <c r="D67" s="273"/>
      <c r="E67" s="274"/>
    </row>
    <row r="68" spans="1:5" x14ac:dyDescent="0.25">
      <c r="A68" s="275"/>
      <c r="B68" s="276"/>
      <c r="C68" s="276"/>
      <c r="D68" s="276"/>
      <c r="E68" s="277"/>
    </row>
  </sheetData>
  <sheetProtection algorithmName="SHA-512" hashValue="utR2LQJHn3Gjmr8/P7jOpJ+VdoK9cEZzSJ5pSAJUxcOHLMMxuB5LEZ6C5AfG/mQ9bFjtTBUvIlip9uUwAPRfXA==" saltValue="B5bJf/IQJ2/9kO9+3kpWCQ==" spinCount="100000" sheet="1" objects="1" scenarios="1"/>
  <mergeCells count="1">
    <mergeCell ref="A5:G5"/>
  </mergeCells>
  <phoneticPr fontId="0" type="noConversion"/>
  <conditionalFormatting sqref="G57">
    <cfRule type="cellIs" dxfId="3" priority="1" operator="notEqual">
      <formula>$G$59</formula>
    </cfRule>
    <cfRule type="cellIs" dxfId="2" priority="2" operator="equal">
      <formula>$G$59</formula>
    </cfRule>
  </conditionalFormatting>
  <conditionalFormatting sqref="H59">
    <cfRule type="cellIs" dxfId="1" priority="3" operator="notEqual">
      <formula>$G$57</formula>
    </cfRule>
    <cfRule type="cellIs" dxfId="0" priority="4" operator="equal">
      <formula>$G$57</formula>
    </cfRule>
  </conditionalFormatting>
  <pageMargins left="0.55000000000000004" right="0.55000000000000004" top="0.55000000000000004" bottom="0.75" header="0.3" footer="0.3"/>
  <pageSetup fitToHeight="2" orientation="portrait" r:id="rId1"/>
  <headerFooter alignWithMargins="0">
    <oddFooter xml:space="preserve">&amp;CTHIS ANNUAL REPORT MUST BE SUBMITTED TO COMMERCE AS AN EXCEL WORKBOOK.
DO NOT SUBMIT THIS ANNUAL REPORT AS A PDF OR IN ANY OTHER FORMAT.&amp;RMN Rules 7610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1">
    <pageSetUpPr fitToPage="1"/>
  </sheetPr>
  <dimension ref="A1:L55"/>
  <sheetViews>
    <sheetView zoomScale="90" zoomScaleNormal="90" workbookViewId="0">
      <selection activeCell="C10" sqref="C10"/>
    </sheetView>
  </sheetViews>
  <sheetFormatPr defaultColWidth="9.1796875" defaultRowHeight="12.5" x14ac:dyDescent="0.25"/>
  <cols>
    <col min="1" max="1" width="12.7265625" style="13" customWidth="1"/>
    <col min="2" max="2" width="16.7265625" style="13" customWidth="1"/>
    <col min="3" max="11" width="13.7265625" style="13" customWidth="1"/>
    <col min="12" max="12" width="10.7265625" style="13" customWidth="1"/>
    <col min="13" max="16384" width="9.1796875" style="13"/>
  </cols>
  <sheetData>
    <row r="1" spans="1:12" ht="18" x14ac:dyDescent="0.4">
      <c r="A1" s="328" t="s">
        <v>376</v>
      </c>
      <c r="B1" s="6"/>
      <c r="K1" s="205"/>
      <c r="L1" s="266" t="s">
        <v>391</v>
      </c>
    </row>
    <row r="2" spans="1:12" ht="18" customHeight="1" x14ac:dyDescent="0.25">
      <c r="A2" s="8" t="str">
        <f>"CY "&amp;REPORTYEAR&amp;""</f>
        <v>CY 2025</v>
      </c>
      <c r="L2" s="266" t="s">
        <v>396</v>
      </c>
    </row>
    <row r="3" spans="1:12" ht="13" x14ac:dyDescent="0.3">
      <c r="A3" s="318" t="s">
        <v>29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266" t="s">
        <v>397</v>
      </c>
    </row>
    <row r="4" spans="1:12" ht="12.75" customHeight="1" x14ac:dyDescent="0.25"/>
    <row r="5" spans="1:12" ht="13" x14ac:dyDescent="0.3">
      <c r="A5" s="96" t="s">
        <v>277</v>
      </c>
      <c r="B5" s="39"/>
      <c r="C5" s="39"/>
      <c r="D5" s="39"/>
      <c r="E5" s="39"/>
      <c r="F5" s="39"/>
      <c r="G5" s="39"/>
      <c r="H5" s="39"/>
      <c r="I5" s="39"/>
      <c r="J5" s="39"/>
      <c r="K5" s="42"/>
    </row>
    <row r="6" spans="1:12" ht="15.75" customHeight="1" x14ac:dyDescent="0.25">
      <c r="A6" s="44" t="s">
        <v>262</v>
      </c>
      <c r="B6" s="24"/>
      <c r="C6" s="24"/>
      <c r="D6" s="24"/>
      <c r="E6" s="24"/>
      <c r="F6" s="24"/>
      <c r="G6" s="24"/>
      <c r="H6" s="24"/>
      <c r="I6" s="24"/>
      <c r="J6" s="24"/>
      <c r="K6" s="45"/>
    </row>
    <row r="7" spans="1:12" ht="12.75" customHeight="1" x14ac:dyDescent="0.25">
      <c r="A7" s="44"/>
      <c r="B7" s="24"/>
      <c r="C7" s="24"/>
      <c r="D7" s="24"/>
      <c r="E7" s="24"/>
      <c r="F7" s="24"/>
      <c r="G7" s="24"/>
      <c r="H7" s="24"/>
      <c r="I7" s="24"/>
      <c r="J7" s="24"/>
      <c r="K7" s="45"/>
    </row>
    <row r="8" spans="1:12" ht="18.649999999999999" customHeight="1" x14ac:dyDescent="0.25">
      <c r="A8" s="46"/>
      <c r="B8" s="47"/>
      <c r="C8" s="115" t="s">
        <v>278</v>
      </c>
      <c r="D8" s="115" t="s">
        <v>279</v>
      </c>
      <c r="E8" s="115" t="s">
        <v>280</v>
      </c>
      <c r="F8" s="115" t="s">
        <v>292</v>
      </c>
      <c r="G8" s="115" t="s">
        <v>294</v>
      </c>
      <c r="H8" s="115" t="s">
        <v>295</v>
      </c>
      <c r="I8" s="115" t="s">
        <v>297</v>
      </c>
      <c r="J8" s="115" t="s">
        <v>299</v>
      </c>
      <c r="K8" s="116" t="s">
        <v>301</v>
      </c>
    </row>
    <row r="9" spans="1:12" ht="38" x14ac:dyDescent="0.25">
      <c r="A9" s="109" t="s">
        <v>381</v>
      </c>
      <c r="B9" s="117"/>
      <c r="C9" s="240" t="s">
        <v>308</v>
      </c>
      <c r="D9" s="240" t="s">
        <v>302</v>
      </c>
      <c r="E9" s="241" t="s">
        <v>128</v>
      </c>
      <c r="F9" s="240" t="s">
        <v>293</v>
      </c>
      <c r="G9" s="241" t="s">
        <v>307</v>
      </c>
      <c r="H9" s="240" t="s">
        <v>296</v>
      </c>
      <c r="I9" s="240" t="s">
        <v>298</v>
      </c>
      <c r="J9" s="110" t="s">
        <v>300</v>
      </c>
      <c r="K9" s="118" t="s">
        <v>305</v>
      </c>
    </row>
    <row r="10" spans="1:12" x14ac:dyDescent="0.25">
      <c r="A10" s="25" t="s">
        <v>281</v>
      </c>
      <c r="B10" s="88" t="s">
        <v>303</v>
      </c>
      <c r="C10" s="210"/>
      <c r="D10" s="211"/>
      <c r="E10" s="211"/>
      <c r="F10" s="211"/>
      <c r="G10" s="211"/>
      <c r="H10" s="211"/>
      <c r="I10" s="211"/>
      <c r="J10" s="211"/>
      <c r="K10" s="212">
        <f>SUM(C10:J10)</f>
        <v>0</v>
      </c>
    </row>
    <row r="11" spans="1:12" x14ac:dyDescent="0.25">
      <c r="A11" s="40"/>
      <c r="B11" s="89" t="s">
        <v>27</v>
      </c>
      <c r="C11" s="213"/>
      <c r="D11" s="214"/>
      <c r="E11" s="214"/>
      <c r="F11" s="214"/>
      <c r="G11" s="214"/>
      <c r="H11" s="214"/>
      <c r="I11" s="214"/>
      <c r="J11" s="214"/>
      <c r="K11" s="215">
        <f t="shared" ref="K11:K33" si="0">SUM(C11:J11)</f>
        <v>0</v>
      </c>
    </row>
    <row r="12" spans="1:12" x14ac:dyDescent="0.25">
      <c r="A12" s="48" t="s">
        <v>282</v>
      </c>
      <c r="B12" s="88" t="s">
        <v>303</v>
      </c>
      <c r="C12" s="210"/>
      <c r="D12" s="211"/>
      <c r="E12" s="211"/>
      <c r="F12" s="211"/>
      <c r="G12" s="211"/>
      <c r="H12" s="211"/>
      <c r="I12" s="211"/>
      <c r="J12" s="211"/>
      <c r="K12" s="212">
        <f t="shared" si="0"/>
        <v>0</v>
      </c>
    </row>
    <row r="13" spans="1:12" x14ac:dyDescent="0.25">
      <c r="A13" s="40"/>
      <c r="B13" s="89" t="s">
        <v>27</v>
      </c>
      <c r="C13" s="213"/>
      <c r="D13" s="214"/>
      <c r="E13" s="214"/>
      <c r="F13" s="214"/>
      <c r="G13" s="214"/>
      <c r="H13" s="214"/>
      <c r="I13" s="214"/>
      <c r="J13" s="214"/>
      <c r="K13" s="215">
        <f t="shared" si="0"/>
        <v>0</v>
      </c>
    </row>
    <row r="14" spans="1:12" x14ac:dyDescent="0.25">
      <c r="A14" s="48" t="s">
        <v>283</v>
      </c>
      <c r="B14" s="88" t="s">
        <v>303</v>
      </c>
      <c r="C14" s="210"/>
      <c r="D14" s="211"/>
      <c r="E14" s="211"/>
      <c r="F14" s="211"/>
      <c r="G14" s="211"/>
      <c r="H14" s="211"/>
      <c r="I14" s="211"/>
      <c r="J14" s="211"/>
      <c r="K14" s="212">
        <f t="shared" si="0"/>
        <v>0</v>
      </c>
    </row>
    <row r="15" spans="1:12" x14ac:dyDescent="0.25">
      <c r="A15" s="40"/>
      <c r="B15" s="89" t="s">
        <v>27</v>
      </c>
      <c r="C15" s="213"/>
      <c r="D15" s="214"/>
      <c r="E15" s="214"/>
      <c r="F15" s="214"/>
      <c r="G15" s="214"/>
      <c r="H15" s="214"/>
      <c r="I15" s="214"/>
      <c r="J15" s="214"/>
      <c r="K15" s="215">
        <f t="shared" si="0"/>
        <v>0</v>
      </c>
    </row>
    <row r="16" spans="1:12" x14ac:dyDescent="0.25">
      <c r="A16" s="48" t="s">
        <v>284</v>
      </c>
      <c r="B16" s="88" t="s">
        <v>303</v>
      </c>
      <c r="C16" s="210"/>
      <c r="D16" s="211"/>
      <c r="E16" s="211"/>
      <c r="F16" s="211"/>
      <c r="G16" s="211"/>
      <c r="H16" s="211"/>
      <c r="I16" s="211"/>
      <c r="J16" s="211"/>
      <c r="K16" s="212">
        <f t="shared" si="0"/>
        <v>0</v>
      </c>
    </row>
    <row r="17" spans="1:11" x14ac:dyDescent="0.25">
      <c r="A17" s="40"/>
      <c r="B17" s="89" t="s">
        <v>27</v>
      </c>
      <c r="C17" s="213"/>
      <c r="D17" s="214"/>
      <c r="E17" s="214"/>
      <c r="F17" s="214"/>
      <c r="G17" s="214"/>
      <c r="H17" s="214"/>
      <c r="I17" s="214"/>
      <c r="J17" s="214"/>
      <c r="K17" s="215">
        <f t="shared" si="0"/>
        <v>0</v>
      </c>
    </row>
    <row r="18" spans="1:11" x14ac:dyDescent="0.25">
      <c r="A18" s="48" t="s">
        <v>285</v>
      </c>
      <c r="B18" s="88" t="s">
        <v>303</v>
      </c>
      <c r="C18" s="210"/>
      <c r="D18" s="211"/>
      <c r="E18" s="211"/>
      <c r="F18" s="211"/>
      <c r="G18" s="211"/>
      <c r="H18" s="211"/>
      <c r="I18" s="211"/>
      <c r="J18" s="211"/>
      <c r="K18" s="212">
        <f t="shared" si="0"/>
        <v>0</v>
      </c>
    </row>
    <row r="19" spans="1:11" x14ac:dyDescent="0.25">
      <c r="A19" s="40"/>
      <c r="B19" s="89" t="s">
        <v>27</v>
      </c>
      <c r="C19" s="213"/>
      <c r="D19" s="214"/>
      <c r="E19" s="214"/>
      <c r="F19" s="214"/>
      <c r="G19" s="214"/>
      <c r="H19" s="214"/>
      <c r="I19" s="214"/>
      <c r="J19" s="214"/>
      <c r="K19" s="215">
        <f t="shared" si="0"/>
        <v>0</v>
      </c>
    </row>
    <row r="20" spans="1:11" x14ac:dyDescent="0.25">
      <c r="A20" s="48" t="s">
        <v>286</v>
      </c>
      <c r="B20" s="88" t="s">
        <v>303</v>
      </c>
      <c r="C20" s="210"/>
      <c r="D20" s="211"/>
      <c r="E20" s="211"/>
      <c r="F20" s="211"/>
      <c r="G20" s="211"/>
      <c r="H20" s="211"/>
      <c r="I20" s="211"/>
      <c r="J20" s="211"/>
      <c r="K20" s="212">
        <f t="shared" si="0"/>
        <v>0</v>
      </c>
    </row>
    <row r="21" spans="1:11" x14ac:dyDescent="0.25">
      <c r="A21" s="40"/>
      <c r="B21" s="89" t="s">
        <v>27</v>
      </c>
      <c r="C21" s="213"/>
      <c r="D21" s="214"/>
      <c r="E21" s="214"/>
      <c r="F21" s="214"/>
      <c r="G21" s="214"/>
      <c r="H21" s="214"/>
      <c r="I21" s="214"/>
      <c r="J21" s="214"/>
      <c r="K21" s="215">
        <f t="shared" si="0"/>
        <v>0</v>
      </c>
    </row>
    <row r="22" spans="1:11" x14ac:dyDescent="0.25">
      <c r="A22" s="48" t="s">
        <v>287</v>
      </c>
      <c r="B22" s="88" t="s">
        <v>303</v>
      </c>
      <c r="C22" s="210"/>
      <c r="D22" s="211"/>
      <c r="E22" s="211"/>
      <c r="F22" s="211"/>
      <c r="G22" s="211"/>
      <c r="H22" s="211"/>
      <c r="I22" s="211"/>
      <c r="J22" s="211"/>
      <c r="K22" s="212">
        <f t="shared" si="0"/>
        <v>0</v>
      </c>
    </row>
    <row r="23" spans="1:11" x14ac:dyDescent="0.25">
      <c r="A23" s="40"/>
      <c r="B23" s="89" t="s">
        <v>27</v>
      </c>
      <c r="C23" s="213"/>
      <c r="D23" s="214"/>
      <c r="E23" s="214"/>
      <c r="F23" s="214"/>
      <c r="G23" s="214"/>
      <c r="H23" s="214"/>
      <c r="I23" s="214"/>
      <c r="J23" s="214"/>
      <c r="K23" s="215">
        <f t="shared" si="0"/>
        <v>0</v>
      </c>
    </row>
    <row r="24" spans="1:11" x14ac:dyDescent="0.25">
      <c r="A24" s="48" t="s">
        <v>288</v>
      </c>
      <c r="B24" s="88" t="s">
        <v>303</v>
      </c>
      <c r="C24" s="210"/>
      <c r="D24" s="211"/>
      <c r="E24" s="211"/>
      <c r="F24" s="211"/>
      <c r="G24" s="211"/>
      <c r="H24" s="211"/>
      <c r="I24" s="211"/>
      <c r="J24" s="211"/>
      <c r="K24" s="212">
        <f t="shared" si="0"/>
        <v>0</v>
      </c>
    </row>
    <row r="25" spans="1:11" x14ac:dyDescent="0.25">
      <c r="A25" s="40"/>
      <c r="B25" s="89" t="s">
        <v>27</v>
      </c>
      <c r="C25" s="213"/>
      <c r="D25" s="214"/>
      <c r="E25" s="214"/>
      <c r="F25" s="214"/>
      <c r="G25" s="214"/>
      <c r="H25" s="214"/>
      <c r="I25" s="214"/>
      <c r="J25" s="214"/>
      <c r="K25" s="215">
        <f t="shared" si="0"/>
        <v>0</v>
      </c>
    </row>
    <row r="26" spans="1:11" x14ac:dyDescent="0.25">
      <c r="A26" s="48" t="s">
        <v>289</v>
      </c>
      <c r="B26" s="88" t="s">
        <v>303</v>
      </c>
      <c r="C26" s="210"/>
      <c r="D26" s="211"/>
      <c r="E26" s="211"/>
      <c r="F26" s="211"/>
      <c r="G26" s="211"/>
      <c r="H26" s="211"/>
      <c r="I26" s="211"/>
      <c r="J26" s="211"/>
      <c r="K26" s="212">
        <f t="shared" si="0"/>
        <v>0</v>
      </c>
    </row>
    <row r="27" spans="1:11" x14ac:dyDescent="0.25">
      <c r="A27" s="40"/>
      <c r="B27" s="89" t="s">
        <v>27</v>
      </c>
      <c r="C27" s="213"/>
      <c r="D27" s="214"/>
      <c r="E27" s="214"/>
      <c r="F27" s="214"/>
      <c r="G27" s="214"/>
      <c r="H27" s="214"/>
      <c r="I27" s="214"/>
      <c r="J27" s="214"/>
      <c r="K27" s="215">
        <f t="shared" si="0"/>
        <v>0</v>
      </c>
    </row>
    <row r="28" spans="1:11" x14ac:dyDescent="0.25">
      <c r="A28" s="48" t="s">
        <v>290</v>
      </c>
      <c r="B28" s="88" t="s">
        <v>303</v>
      </c>
      <c r="C28" s="210"/>
      <c r="D28" s="211"/>
      <c r="E28" s="211"/>
      <c r="F28" s="211"/>
      <c r="G28" s="211"/>
      <c r="H28" s="211"/>
      <c r="I28" s="211"/>
      <c r="J28" s="211"/>
      <c r="K28" s="212">
        <f t="shared" si="0"/>
        <v>0</v>
      </c>
    </row>
    <row r="29" spans="1:11" x14ac:dyDescent="0.25">
      <c r="A29" s="40"/>
      <c r="B29" s="89" t="s">
        <v>27</v>
      </c>
      <c r="C29" s="213"/>
      <c r="D29" s="214"/>
      <c r="E29" s="214"/>
      <c r="F29" s="214"/>
      <c r="G29" s="214"/>
      <c r="H29" s="214"/>
      <c r="I29" s="214"/>
      <c r="J29" s="214"/>
      <c r="K29" s="215">
        <f t="shared" si="0"/>
        <v>0</v>
      </c>
    </row>
    <row r="30" spans="1:11" x14ac:dyDescent="0.25">
      <c r="A30" s="48" t="s">
        <v>291</v>
      </c>
      <c r="B30" s="88" t="s">
        <v>303</v>
      </c>
      <c r="C30" s="210"/>
      <c r="D30" s="211"/>
      <c r="E30" s="211"/>
      <c r="F30" s="211"/>
      <c r="G30" s="211"/>
      <c r="H30" s="211"/>
      <c r="I30" s="211"/>
      <c r="J30" s="211"/>
      <c r="K30" s="212">
        <f t="shared" si="0"/>
        <v>0</v>
      </c>
    </row>
    <row r="31" spans="1:11" x14ac:dyDescent="0.25">
      <c r="A31" s="40"/>
      <c r="B31" s="89" t="s">
        <v>27</v>
      </c>
      <c r="C31" s="213"/>
      <c r="D31" s="214"/>
      <c r="E31" s="214"/>
      <c r="F31" s="214"/>
      <c r="G31" s="214"/>
      <c r="H31" s="214"/>
      <c r="I31" s="214"/>
      <c r="J31" s="214"/>
      <c r="K31" s="215">
        <f t="shared" si="0"/>
        <v>0</v>
      </c>
    </row>
    <row r="32" spans="1:11" x14ac:dyDescent="0.25">
      <c r="A32" s="48" t="s">
        <v>304</v>
      </c>
      <c r="B32" s="88" t="s">
        <v>303</v>
      </c>
      <c r="C32" s="210"/>
      <c r="D32" s="211"/>
      <c r="E32" s="211"/>
      <c r="F32" s="211"/>
      <c r="G32" s="211"/>
      <c r="H32" s="211"/>
      <c r="I32" s="211"/>
      <c r="J32" s="211"/>
      <c r="K32" s="212">
        <f t="shared" si="0"/>
        <v>0</v>
      </c>
    </row>
    <row r="33" spans="1:12" x14ac:dyDescent="0.25">
      <c r="A33" s="49"/>
      <c r="B33" s="89" t="s">
        <v>27</v>
      </c>
      <c r="C33" s="213"/>
      <c r="D33" s="214"/>
      <c r="E33" s="214"/>
      <c r="F33" s="214"/>
      <c r="G33" s="214"/>
      <c r="H33" s="214"/>
      <c r="I33" s="214"/>
      <c r="J33" s="214"/>
      <c r="K33" s="215">
        <f t="shared" si="0"/>
        <v>0</v>
      </c>
    </row>
    <row r="34" spans="1:12" x14ac:dyDescent="0.25">
      <c r="A34" s="43"/>
      <c r="B34" s="50" t="s">
        <v>310</v>
      </c>
      <c r="C34" s="312">
        <f>$C$11+$C$13+$C$15+$C$17+$C$19+$C$21+$C$23+$C$25+$C$27+$C$29+$C$31+$C$33</f>
        <v>0</v>
      </c>
      <c r="D34" s="312">
        <f>$D$11+$D$13+$D$15+$D$17+$D$19+$D$21+$D$23+$D$25+$D$27+$D$29+$D$31+$D$33</f>
        <v>0</v>
      </c>
      <c r="E34" s="312">
        <f>$E$11+$E$13+$E$15+$E$17+$E$19+$E$21+$E$23+$E$25+$E$27+$E$29+$E$31+$E$33</f>
        <v>0</v>
      </c>
      <c r="F34" s="312">
        <f>$F$11+$F$13+$F$15+$F$17+$F$19+$F$21+$F$23+$F$25+$F$27+$F$29+$F$31+$F$33</f>
        <v>0</v>
      </c>
      <c r="G34" s="312">
        <f>$G$11+$G$13+$G$15+$G$17+$G$19+$G$21+$G$23+$G$25+$G$27+$G$29+$G$31+$G$33</f>
        <v>0</v>
      </c>
      <c r="H34" s="312">
        <f>$H$11+$H$13+$H$15+$H$17+$H$19+$H$21+$H$23+$H$25+$H$27+$H$29+$H$31+$H$33</f>
        <v>0</v>
      </c>
      <c r="I34" s="312">
        <f>$I$11+$I$13+$I$15+$I$17+$I$19+$I$21+$I$23+$I$25+$I$27+$I$29+$I$31+$I$33</f>
        <v>0</v>
      </c>
      <c r="J34" s="312">
        <f>$J$11+$J$13+$J$15+$J$17+$J$19+$J$21+$J$23+$J$25+$J$27+$J$29+$J$31+$J$33</f>
        <v>0</v>
      </c>
      <c r="K34" s="313">
        <f>$K$11+$K$13+$K$15+$K$17+$K$19+$K$21+$K$23+$K$25+$K$27+$K$29+$K$31+$K$33</f>
        <v>0</v>
      </c>
    </row>
    <row r="35" spans="1:12" x14ac:dyDescent="0.25">
      <c r="K35" s="51"/>
    </row>
    <row r="36" spans="1:12" ht="13" x14ac:dyDescent="0.3">
      <c r="A36" s="123" t="s">
        <v>226</v>
      </c>
      <c r="B36" s="126"/>
      <c r="C36" s="126"/>
      <c r="D36" s="126"/>
      <c r="E36" s="127"/>
    </row>
    <row r="37" spans="1:12" x14ac:dyDescent="0.25">
      <c r="A37" s="270"/>
      <c r="B37" s="278"/>
      <c r="C37" s="278"/>
      <c r="D37" s="278"/>
      <c r="E37" s="279"/>
    </row>
    <row r="38" spans="1:12" x14ac:dyDescent="0.25">
      <c r="A38" s="270"/>
      <c r="B38" s="278"/>
      <c r="C38" s="278"/>
      <c r="D38" s="278"/>
      <c r="E38" s="279"/>
    </row>
    <row r="39" spans="1:12" x14ac:dyDescent="0.25">
      <c r="A39" s="270"/>
      <c r="B39" s="278"/>
      <c r="C39" s="278"/>
      <c r="D39" s="278"/>
      <c r="E39" s="279"/>
    </row>
    <row r="40" spans="1:12" x14ac:dyDescent="0.25">
      <c r="A40" s="271"/>
      <c r="B40" s="280"/>
      <c r="C40" s="280"/>
      <c r="D40" s="280"/>
      <c r="E40" s="281"/>
    </row>
    <row r="42" spans="1:12" ht="13" x14ac:dyDescent="0.3">
      <c r="A42" s="52"/>
    </row>
    <row r="44" spans="1:12" ht="13" x14ac:dyDescent="0.3">
      <c r="A44" s="53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  <row r="45" spans="1:12" x14ac:dyDescent="0.25">
      <c r="E45" s="37"/>
    </row>
    <row r="46" spans="1:12" x14ac:dyDescent="0.25">
      <c r="C46" s="56"/>
      <c r="D46" s="37"/>
      <c r="E46" s="37"/>
      <c r="F46" s="37"/>
      <c r="G46" s="37"/>
      <c r="H46" s="37"/>
      <c r="I46" s="37"/>
      <c r="J46" s="37"/>
      <c r="K46" s="37"/>
      <c r="L46" s="37"/>
    </row>
    <row r="47" spans="1:12" x14ac:dyDescent="0.25">
      <c r="C47" s="56"/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25">
      <c r="C48" s="56"/>
      <c r="D48" s="37"/>
      <c r="E48" s="37"/>
      <c r="F48" s="37"/>
      <c r="G48" s="37"/>
      <c r="H48" s="37"/>
      <c r="I48" s="37"/>
      <c r="J48" s="37"/>
      <c r="K48" s="37"/>
      <c r="L48" s="37"/>
    </row>
    <row r="49" spans="3:12" x14ac:dyDescent="0.25">
      <c r="C49" s="56"/>
      <c r="D49" s="37"/>
      <c r="E49" s="37"/>
      <c r="F49" s="37"/>
      <c r="G49" s="37"/>
      <c r="H49" s="37"/>
      <c r="I49" s="37"/>
      <c r="J49" s="37"/>
      <c r="K49" s="37"/>
      <c r="L49" s="37"/>
    </row>
    <row r="50" spans="3:12" x14ac:dyDescent="0.25">
      <c r="C50" s="56"/>
      <c r="D50" s="37"/>
      <c r="E50" s="37"/>
      <c r="F50" s="37"/>
      <c r="G50" s="37"/>
      <c r="H50" s="37"/>
      <c r="I50" s="37"/>
      <c r="J50" s="37"/>
      <c r="K50" s="37"/>
      <c r="L50" s="37"/>
    </row>
    <row r="51" spans="3:12" x14ac:dyDescent="0.25">
      <c r="C51" s="56"/>
      <c r="D51" s="37"/>
      <c r="E51" s="37"/>
      <c r="F51" s="37"/>
      <c r="G51" s="37"/>
      <c r="H51" s="37"/>
      <c r="I51" s="37"/>
      <c r="J51" s="37"/>
      <c r="K51" s="37"/>
      <c r="L51" s="37"/>
    </row>
    <row r="52" spans="3:12" x14ac:dyDescent="0.25">
      <c r="C52" s="56"/>
      <c r="D52" s="37"/>
      <c r="E52" s="37"/>
      <c r="F52" s="37"/>
      <c r="G52" s="37"/>
      <c r="H52" s="37"/>
      <c r="I52" s="37"/>
      <c r="J52" s="37"/>
      <c r="K52" s="37"/>
      <c r="L52" s="37"/>
    </row>
    <row r="53" spans="3:12" x14ac:dyDescent="0.25">
      <c r="C53" s="56"/>
      <c r="D53" s="37"/>
      <c r="E53" s="37"/>
      <c r="F53" s="37"/>
      <c r="G53" s="37"/>
      <c r="H53" s="37"/>
      <c r="I53" s="37"/>
      <c r="J53" s="37"/>
      <c r="K53" s="37"/>
      <c r="L53" s="37"/>
    </row>
    <row r="54" spans="3:12" s="22" customFormat="1" x14ac:dyDescent="0.25"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3:12" s="22" customFormat="1" x14ac:dyDescent="0.25">
      <c r="C55" s="38"/>
      <c r="D55" s="38"/>
      <c r="E55" s="38"/>
      <c r="F55" s="38"/>
      <c r="G55" s="38"/>
      <c r="H55" s="38"/>
      <c r="I55" s="38"/>
      <c r="J55" s="38"/>
      <c r="K55" s="38"/>
      <c r="L55" s="38"/>
    </row>
  </sheetData>
  <sheetProtection algorithmName="SHA-512" hashValue="zmGAOC99Qn38yheH7KryGPzRFCQSWUC69vstf94bIy9YpcmqTRv/P9dGvSS2L30Z4ecCWEzqsWPcJVy4DN0Zfw==" saltValue="tTVb0Vh5oRKDwHKBbJz+3g==" spinCount="100000" sheet="1" objects="1" scenarios="1"/>
  <phoneticPr fontId="0" type="noConversion"/>
  <pageMargins left="0.55000000000000004" right="0.55000000000000004" top="0.55000000000000004" bottom="0.55000000000000004" header="0.3" footer="0.3"/>
  <pageSetup scale="83" fitToHeight="0" orientation="landscape" r:id="rId1"/>
  <headerFooter alignWithMargins="0">
    <oddFooter>&amp;CTHIS ANNUAL REPORT MUST BE SUBMITTED TO COMMERCE AS AN EXCEL WORKBOOK.
DO NOT SUBMIT THIS ANNUAL REPORT AS A PDF OR IN ANY OTHER FORMAT.&amp;RMN Rules 7610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23"/>
  <sheetViews>
    <sheetView tabSelected="1" zoomScale="90" zoomScaleNormal="90" workbookViewId="0">
      <selection activeCell="H22" sqref="H22"/>
    </sheetView>
  </sheetViews>
  <sheetFormatPr defaultColWidth="9.1796875" defaultRowHeight="12.5" x14ac:dyDescent="0.25"/>
  <cols>
    <col min="1" max="1" width="45.7265625" style="13" customWidth="1"/>
    <col min="2" max="4" width="25.7265625" style="13" customWidth="1"/>
    <col min="5" max="5" width="1.7265625" style="13" customWidth="1"/>
    <col min="6" max="6" width="2.7265625" style="13" customWidth="1"/>
    <col min="7" max="8" width="10.7265625" style="13" customWidth="1"/>
    <col min="9" max="9" width="2.7265625" style="13" customWidth="1"/>
    <col min="10" max="16384" width="9.1796875" style="13"/>
  </cols>
  <sheetData>
    <row r="1" spans="1:9" ht="18" x14ac:dyDescent="0.4">
      <c r="A1" s="2" t="s">
        <v>376</v>
      </c>
      <c r="E1" s="266" t="s">
        <v>391</v>
      </c>
      <c r="G1" s="266"/>
    </row>
    <row r="2" spans="1:9" ht="18" customHeight="1" x14ac:dyDescent="0.25">
      <c r="A2" s="8" t="str">
        <f>"CY "&amp;REPORTYEAR&amp;""</f>
        <v>CY 2025</v>
      </c>
      <c r="D2" s="324"/>
      <c r="E2" s="266" t="s">
        <v>401</v>
      </c>
      <c r="G2" s="266"/>
    </row>
    <row r="3" spans="1:9" ht="13" x14ac:dyDescent="0.3">
      <c r="A3" s="318" t="s">
        <v>29</v>
      </c>
      <c r="B3" s="320"/>
      <c r="C3" s="320"/>
      <c r="D3" s="320"/>
      <c r="E3" s="266" t="s">
        <v>402</v>
      </c>
      <c r="G3" s="266"/>
    </row>
    <row r="4" spans="1:9" ht="12.75" customHeight="1" x14ac:dyDescent="0.25"/>
    <row r="5" spans="1:9" ht="13" x14ac:dyDescent="0.3">
      <c r="A5" s="96" t="s">
        <v>306</v>
      </c>
      <c r="B5" s="39"/>
      <c r="C5" s="39"/>
      <c r="D5" s="42"/>
    </row>
    <row r="6" spans="1:9" x14ac:dyDescent="0.25">
      <c r="A6" s="44" t="s">
        <v>262</v>
      </c>
      <c r="B6" s="24"/>
      <c r="C6" s="24"/>
      <c r="D6" s="45"/>
    </row>
    <row r="7" spans="1:9" x14ac:dyDescent="0.25">
      <c r="A7" s="44" t="s">
        <v>261</v>
      </c>
      <c r="B7" s="24"/>
      <c r="C7" s="24"/>
      <c r="D7" s="45"/>
    </row>
    <row r="8" spans="1:9" ht="87.5" x14ac:dyDescent="0.25">
      <c r="A8" s="46"/>
      <c r="B8" s="9" t="s">
        <v>324</v>
      </c>
      <c r="C8" s="9" t="s">
        <v>260</v>
      </c>
      <c r="D8" s="10" t="s">
        <v>372</v>
      </c>
    </row>
    <row r="9" spans="1:9" ht="38" x14ac:dyDescent="0.25">
      <c r="A9" s="11" t="s">
        <v>322</v>
      </c>
      <c r="B9" s="119" t="s">
        <v>129</v>
      </c>
      <c r="C9" s="119" t="s">
        <v>323</v>
      </c>
      <c r="D9" s="120" t="s">
        <v>371</v>
      </c>
      <c r="G9" s="90" t="s">
        <v>311</v>
      </c>
      <c r="H9" s="91" t="s">
        <v>313</v>
      </c>
      <c r="I9" s="92"/>
    </row>
    <row r="10" spans="1:9" x14ac:dyDescent="0.25">
      <c r="A10" s="242" t="s">
        <v>368</v>
      </c>
      <c r="B10" s="211"/>
      <c r="C10" s="211"/>
      <c r="D10" s="236"/>
      <c r="G10" s="90" t="s">
        <v>312</v>
      </c>
      <c r="H10" s="91" t="s">
        <v>314</v>
      </c>
      <c r="I10" s="92"/>
    </row>
    <row r="11" spans="1:9" x14ac:dyDescent="0.25">
      <c r="A11" s="243" t="s">
        <v>363</v>
      </c>
      <c r="B11" s="237"/>
      <c r="C11" s="237"/>
      <c r="D11" s="238"/>
      <c r="F11" s="7" t="s">
        <v>316</v>
      </c>
      <c r="G11" s="92">
        <f>IF(LEN($C$11)&lt;1,0,$D$11/($C$11*1000))</f>
        <v>0</v>
      </c>
      <c r="H11" s="92">
        <f>IF(LEN($B$11)&lt;1,0,$D$11/$B$11)</f>
        <v>0</v>
      </c>
      <c r="I11" s="92"/>
    </row>
    <row r="12" spans="1:9" x14ac:dyDescent="0.25">
      <c r="A12" s="243" t="s">
        <v>364</v>
      </c>
      <c r="B12" s="237"/>
      <c r="C12" s="237"/>
      <c r="D12" s="238"/>
      <c r="G12" s="245" t="s">
        <v>325</v>
      </c>
      <c r="H12" s="57"/>
      <c r="I12" s="14"/>
    </row>
    <row r="13" spans="1:9" ht="13" x14ac:dyDescent="0.3">
      <c r="A13" s="243" t="s">
        <v>365</v>
      </c>
      <c r="B13" s="237"/>
      <c r="C13" s="237"/>
      <c r="D13" s="238"/>
      <c r="G13" s="245" t="s">
        <v>326</v>
      </c>
      <c r="H13" s="6"/>
      <c r="I13" s="6"/>
    </row>
    <row r="14" spans="1:9" ht="13" x14ac:dyDescent="0.3">
      <c r="A14" s="243" t="s">
        <v>366</v>
      </c>
      <c r="B14" s="237"/>
      <c r="C14" s="237"/>
      <c r="D14" s="238"/>
      <c r="G14" s="245" t="s">
        <v>327</v>
      </c>
      <c r="H14" s="6"/>
      <c r="I14" s="6"/>
    </row>
    <row r="15" spans="1:9" ht="25.5" x14ac:dyDescent="0.3">
      <c r="A15" s="243" t="s">
        <v>367</v>
      </c>
      <c r="B15" s="237"/>
      <c r="C15" s="237"/>
      <c r="D15" s="238"/>
      <c r="G15" s="245" t="s">
        <v>369</v>
      </c>
      <c r="H15" s="6"/>
      <c r="I15" s="6"/>
    </row>
    <row r="16" spans="1:9" ht="13" x14ac:dyDescent="0.3">
      <c r="A16" s="207" t="s">
        <v>133</v>
      </c>
      <c r="B16" s="225"/>
      <c r="C16" s="225"/>
      <c r="D16" s="239"/>
      <c r="G16" s="246" t="s">
        <v>370</v>
      </c>
      <c r="H16" s="6"/>
      <c r="I16" s="6"/>
    </row>
    <row r="17" spans="1:7" ht="25" x14ac:dyDescent="0.25">
      <c r="A17" s="287" t="s">
        <v>373</v>
      </c>
      <c r="B17" s="58"/>
      <c r="C17" s="288" t="s">
        <v>378</v>
      </c>
      <c r="D17" s="58"/>
      <c r="G17" s="246" t="s">
        <v>328</v>
      </c>
    </row>
    <row r="18" spans="1:7" ht="13" x14ac:dyDescent="0.3">
      <c r="A18" s="61" t="s">
        <v>132</v>
      </c>
      <c r="B18" s="314">
        <f>SUM($B$10:$B$15)</f>
        <v>0</v>
      </c>
      <c r="C18" s="314">
        <f>SUM($C$10:$C$15)</f>
        <v>0</v>
      </c>
      <c r="D18" s="314">
        <f>SUM($D$10:$D$15)</f>
        <v>0</v>
      </c>
      <c r="G18" s="6"/>
    </row>
    <row r="19" spans="1:7" ht="13" x14ac:dyDescent="0.3">
      <c r="C19" s="247"/>
      <c r="G19" s="6"/>
    </row>
    <row r="20" spans="1:7" ht="13" x14ac:dyDescent="0.3">
      <c r="A20" s="244" t="s">
        <v>226</v>
      </c>
      <c r="B20" s="282"/>
      <c r="C20" s="282"/>
      <c r="D20" s="283"/>
    </row>
    <row r="21" spans="1:7" x14ac:dyDescent="0.25">
      <c r="A21" s="40"/>
      <c r="B21" s="284"/>
      <c r="C21" s="273"/>
      <c r="D21" s="274"/>
    </row>
    <row r="22" spans="1:7" x14ac:dyDescent="0.25">
      <c r="A22" s="40"/>
      <c r="B22" s="284"/>
      <c r="C22" s="273"/>
      <c r="D22" s="274"/>
    </row>
    <row r="23" spans="1:7" x14ac:dyDescent="0.25">
      <c r="A23" s="43"/>
      <c r="B23" s="276"/>
      <c r="C23" s="276"/>
      <c r="D23" s="277"/>
    </row>
  </sheetData>
  <sheetProtection algorithmName="SHA-512" hashValue="GlqSk4hZFo/7ohRcQYUGujH82oZOHcAhxnpl//gKLp+KkZ9mbCMsP5EvdY0u5SYbPbOBEgttg/+ZpOY8o76Eeg==" saltValue="QNL3Ycosm4ZZu7FScjq1Dg==" spinCount="100000" sheet="1" objects="1" scenarios="1"/>
  <phoneticPr fontId="0" type="noConversion"/>
  <pageMargins left="0.55000000000000004" right="0.55000000000000004" top="0.55000000000000004" bottom="0.55000000000000004" header="0.3" footer="0.3"/>
  <pageSetup fitToHeight="0" orientation="landscape" r:id="rId1"/>
  <headerFooter alignWithMargins="0">
    <oddFooter>&amp;CTHIS ANNUAL REPORT MUST BE SUBMITTED TO COMMERCE AS AN EXCEL WORKBOOK.
DO NOT SUBMIT THIS ANNUAL REPORT AS A PDF OR IN ANY OTHER FORMAT.&amp;RMN Rules 7610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C21"/>
  <sheetViews>
    <sheetView workbookViewId="0"/>
  </sheetViews>
  <sheetFormatPr defaultColWidth="9.1796875" defaultRowHeight="14" x14ac:dyDescent="0.3"/>
  <cols>
    <col min="1" max="1" width="5.7265625" style="59" customWidth="1"/>
    <col min="2" max="2" width="75.7265625" style="59" customWidth="1"/>
    <col min="3" max="3" width="70" style="59" bestFit="1" customWidth="1"/>
    <col min="4" max="16384" width="9.1796875" style="59"/>
  </cols>
  <sheetData>
    <row r="1" spans="1:3" ht="18" x14ac:dyDescent="0.4">
      <c r="A1" s="129" t="s">
        <v>376</v>
      </c>
    </row>
    <row r="2" spans="1:3" ht="18" x14ac:dyDescent="0.3">
      <c r="A2" s="8" t="str">
        <f>"CY "&amp;REPORTYEAR&amp;""</f>
        <v>CY 2025</v>
      </c>
    </row>
    <row r="3" spans="1:3" ht="16.75" customHeight="1" x14ac:dyDescent="0.35">
      <c r="A3" s="200" t="s">
        <v>332</v>
      </c>
      <c r="B3" s="60"/>
    </row>
    <row r="4" spans="1:3" x14ac:dyDescent="0.3">
      <c r="A4" s="289" t="s">
        <v>404</v>
      </c>
      <c r="B4" s="93"/>
      <c r="C4" s="290" t="s">
        <v>358</v>
      </c>
    </row>
    <row r="5" spans="1:3" ht="42" x14ac:dyDescent="0.3">
      <c r="A5" s="4">
        <v>1</v>
      </c>
      <c r="B5" s="5" t="s">
        <v>352</v>
      </c>
    </row>
    <row r="6" spans="1:3" ht="28" x14ac:dyDescent="0.3">
      <c r="A6" s="4">
        <v>2</v>
      </c>
      <c r="B6" s="5" t="s">
        <v>333</v>
      </c>
    </row>
    <row r="7" spans="1:3" ht="28" x14ac:dyDescent="0.3">
      <c r="A7" s="4">
        <v>3</v>
      </c>
      <c r="B7" s="5" t="s">
        <v>334</v>
      </c>
    </row>
    <row r="8" spans="1:3" ht="28" x14ac:dyDescent="0.3">
      <c r="A8" s="4">
        <v>4</v>
      </c>
      <c r="B8" s="5" t="s">
        <v>338</v>
      </c>
    </row>
    <row r="9" spans="1:3" ht="42" x14ac:dyDescent="0.3">
      <c r="A9" s="201">
        <v>5</v>
      </c>
      <c r="B9" s="202" t="s">
        <v>339</v>
      </c>
    </row>
    <row r="11" spans="1:3" ht="28" x14ac:dyDescent="0.3">
      <c r="B11" s="63" t="s">
        <v>351</v>
      </c>
      <c r="C11" s="203" t="s">
        <v>361</v>
      </c>
    </row>
    <row r="12" spans="1:3" x14ac:dyDescent="0.3">
      <c r="B12" s="59" t="s">
        <v>382</v>
      </c>
      <c r="C12" s="206" t="s">
        <v>362</v>
      </c>
    </row>
    <row r="13" spans="1:3" ht="14.5" x14ac:dyDescent="0.35">
      <c r="B13" s="59" t="s">
        <v>383</v>
      </c>
      <c r="C13" s="204" t="s">
        <v>357</v>
      </c>
    </row>
    <row r="14" spans="1:3" x14ac:dyDescent="0.3">
      <c r="B14" s="59" t="s">
        <v>384</v>
      </c>
      <c r="C14" s="59" t="s">
        <v>359</v>
      </c>
    </row>
    <row r="15" spans="1:3" x14ac:dyDescent="0.3">
      <c r="B15" s="59" t="s">
        <v>385</v>
      </c>
      <c r="C15" s="59" t="s">
        <v>359</v>
      </c>
    </row>
    <row r="16" spans="1:3" x14ac:dyDescent="0.3">
      <c r="B16" s="59" t="s">
        <v>386</v>
      </c>
      <c r="C16" s="59" t="s">
        <v>359</v>
      </c>
    </row>
    <row r="17" spans="2:3" x14ac:dyDescent="0.3">
      <c r="B17" s="59" t="s">
        <v>387</v>
      </c>
      <c r="C17" s="59" t="s">
        <v>360</v>
      </c>
    </row>
    <row r="18" spans="2:3" ht="14.5" x14ac:dyDescent="0.35">
      <c r="B18" s="59" t="s">
        <v>388</v>
      </c>
      <c r="C18" s="204" t="s">
        <v>357</v>
      </c>
    </row>
    <row r="20" spans="2:3" x14ac:dyDescent="0.3">
      <c r="B20" s="199" t="s">
        <v>374</v>
      </c>
    </row>
    <row r="21" spans="2:3" x14ac:dyDescent="0.3">
      <c r="B21" s="62"/>
    </row>
  </sheetData>
  <sheetProtection algorithmName="SHA-512" hashValue="gEi5ZXILfClL8lAJJ60JHr2WhqR9bWmI2sESWA6vIwWwCt9GZ8Bs6tdFsNqd7prHxlEZYZ5FndpKitvbbUTX4Q==" saltValue="73tdSCsTxbxiDXkXGOj/tQ==" spinCount="100000" sheet="1" objects="1" scenarios="1"/>
  <pageMargins left="0.55000000000000004" right="0.55000000000000004" top="0.55000000000000004" bottom="0.55000000000000004" header="0.3" footer="0.3"/>
  <pageSetup fitToHeight="0" orientation="landscape" r:id="rId1"/>
  <headerFooter alignWithMargins="0">
    <oddFooter>&amp;RMN Rules 7610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03"/>
  <sheetViews>
    <sheetView zoomScale="90" zoomScaleNormal="90" workbookViewId="0"/>
  </sheetViews>
  <sheetFormatPr defaultColWidth="9.1796875" defaultRowHeight="12.5" x14ac:dyDescent="0.25"/>
  <cols>
    <col min="1" max="1" width="20.7265625" style="130" customWidth="1"/>
    <col min="2" max="10" width="19.7265625" style="130" customWidth="1"/>
    <col min="11" max="16384" width="9.1796875" style="130"/>
  </cols>
  <sheetData>
    <row r="1" spans="1:11" ht="18" customHeight="1" x14ac:dyDescent="0.4">
      <c r="A1" s="129" t="s">
        <v>376</v>
      </c>
      <c r="E1" s="205"/>
      <c r="I1" s="205"/>
      <c r="K1" s="266" t="s">
        <v>391</v>
      </c>
    </row>
    <row r="2" spans="1:11" ht="18" customHeight="1" x14ac:dyDescent="0.25">
      <c r="A2" s="8" t="str">
        <f>"CY "&amp;REPORTYEAR&amp;""</f>
        <v>CY 2025</v>
      </c>
      <c r="K2" s="266" t="s">
        <v>405</v>
      </c>
    </row>
    <row r="3" spans="1:11" ht="13" x14ac:dyDescent="0.3">
      <c r="A3" s="322" t="s">
        <v>134</v>
      </c>
      <c r="B3" s="323"/>
      <c r="C3" s="323"/>
      <c r="D3" s="323"/>
      <c r="E3" s="323"/>
      <c r="F3" s="323"/>
      <c r="G3" s="323"/>
      <c r="H3" s="323"/>
      <c r="I3" s="323"/>
      <c r="J3" s="323"/>
      <c r="K3" s="266" t="s">
        <v>406</v>
      </c>
    </row>
    <row r="4" spans="1:11" ht="12.75" customHeight="1" x14ac:dyDescent="0.25"/>
    <row r="5" spans="1:11" x14ac:dyDescent="0.25">
      <c r="A5" s="131" t="str">
        <f>"POWER PLANT AND GENERATING UNIT DATA REPORT "&amp;REPORTYEAR&amp;""</f>
        <v>POWER PLANT AND GENERATING UNIT DATA REPORT 2025</v>
      </c>
      <c r="B5" s="131"/>
      <c r="C5" s="198"/>
      <c r="D5" s="198"/>
      <c r="E5" s="198"/>
      <c r="F5" s="198"/>
      <c r="G5" s="198"/>
      <c r="H5" s="198"/>
      <c r="I5" s="198"/>
      <c r="J5" s="198"/>
    </row>
    <row r="6" spans="1:11" ht="12.75" customHeight="1" x14ac:dyDescent="0.25">
      <c r="A6" s="132"/>
      <c r="B6" s="132"/>
      <c r="C6" s="132"/>
    </row>
    <row r="7" spans="1:11" ht="15" customHeight="1" x14ac:dyDescent="0.25">
      <c r="A7" s="306" t="s">
        <v>221</v>
      </c>
      <c r="B7" s="130" t="s">
        <v>258</v>
      </c>
    </row>
    <row r="8" spans="1:11" ht="15" customHeight="1" x14ac:dyDescent="0.25">
      <c r="A8" s="133"/>
      <c r="B8" s="130" t="s">
        <v>257</v>
      </c>
    </row>
    <row r="9" spans="1:11" ht="15" customHeight="1" x14ac:dyDescent="0.25">
      <c r="A9" s="133"/>
      <c r="B9" s="130" t="s">
        <v>274</v>
      </c>
    </row>
    <row r="10" spans="1:11" ht="12.75" customHeight="1" x14ac:dyDescent="0.25"/>
    <row r="11" spans="1:11" x14ac:dyDescent="0.25">
      <c r="A11" s="134" t="s">
        <v>135</v>
      </c>
      <c r="B11" s="135"/>
      <c r="C11" s="135"/>
      <c r="D11" s="135"/>
      <c r="E11" s="136"/>
      <c r="G11" s="294" t="s">
        <v>151</v>
      </c>
      <c r="H11" s="282"/>
      <c r="I11" s="282"/>
      <c r="J11" s="283"/>
    </row>
    <row r="12" spans="1:11" x14ac:dyDescent="0.25">
      <c r="A12" s="184" t="s">
        <v>139</v>
      </c>
      <c r="B12" s="138"/>
      <c r="C12" s="138"/>
      <c r="D12" s="142" t="s">
        <v>141</v>
      </c>
      <c r="E12" s="140" t="s">
        <v>173</v>
      </c>
      <c r="G12" s="40"/>
      <c r="H12" s="284"/>
      <c r="I12" s="273"/>
      <c r="J12" s="274"/>
    </row>
    <row r="13" spans="1:11" x14ac:dyDescent="0.25">
      <c r="A13" s="184" t="s">
        <v>2</v>
      </c>
      <c r="B13" s="141"/>
      <c r="C13" s="141"/>
      <c r="D13" s="142"/>
      <c r="E13" s="143"/>
      <c r="G13" s="40"/>
      <c r="H13" s="284"/>
      <c r="I13" s="273"/>
      <c r="J13" s="274"/>
    </row>
    <row r="14" spans="1:11" ht="13.5" customHeight="1" x14ac:dyDescent="0.25">
      <c r="A14" s="184" t="s">
        <v>3</v>
      </c>
      <c r="B14" s="141"/>
      <c r="C14" s="141"/>
      <c r="E14" s="144"/>
      <c r="G14" s="40"/>
      <c r="H14" s="284"/>
      <c r="I14" s="273"/>
      <c r="J14" s="274"/>
    </row>
    <row r="15" spans="1:11" x14ac:dyDescent="0.25">
      <c r="A15" s="184" t="s">
        <v>0</v>
      </c>
      <c r="B15" s="141"/>
      <c r="C15" s="141"/>
      <c r="D15" s="142" t="s">
        <v>259</v>
      </c>
      <c r="E15" s="145"/>
      <c r="G15" s="40"/>
      <c r="H15" s="284"/>
      <c r="I15" s="273"/>
      <c r="J15" s="274"/>
    </row>
    <row r="16" spans="1:11" x14ac:dyDescent="0.25">
      <c r="A16" s="184" t="s">
        <v>4</v>
      </c>
      <c r="B16" s="141"/>
      <c r="C16" s="141"/>
      <c r="D16" s="146"/>
      <c r="E16" s="143"/>
      <c r="G16" s="40"/>
      <c r="H16" s="284"/>
      <c r="I16" s="273"/>
      <c r="J16" s="274"/>
    </row>
    <row r="17" spans="1:10" x14ac:dyDescent="0.25">
      <c r="A17" s="184" t="s">
        <v>39</v>
      </c>
      <c r="B17" s="141"/>
      <c r="C17" s="141"/>
      <c r="D17" s="146"/>
      <c r="E17" s="143"/>
      <c r="G17" s="40"/>
      <c r="H17" s="284"/>
      <c r="I17" s="273"/>
      <c r="J17" s="274"/>
    </row>
    <row r="18" spans="1:10" x14ac:dyDescent="0.25">
      <c r="A18" s="184" t="s">
        <v>140</v>
      </c>
      <c r="B18" s="141"/>
      <c r="C18" s="141"/>
      <c r="D18" s="146"/>
      <c r="E18" s="143"/>
      <c r="G18" s="40"/>
      <c r="H18" s="284"/>
      <c r="I18" s="273"/>
      <c r="J18" s="274"/>
    </row>
    <row r="19" spans="1:10" x14ac:dyDescent="0.25">
      <c r="A19" s="186" t="s">
        <v>5</v>
      </c>
      <c r="B19" s="141"/>
      <c r="C19" s="141"/>
      <c r="D19" s="147"/>
      <c r="E19" s="144"/>
      <c r="G19" s="43"/>
      <c r="H19" s="276"/>
      <c r="I19" s="276"/>
      <c r="J19" s="277"/>
    </row>
    <row r="20" spans="1:10" x14ac:dyDescent="0.25">
      <c r="F20" s="148"/>
    </row>
    <row r="21" spans="1:10" x14ac:dyDescent="0.25">
      <c r="A21" s="134" t="s">
        <v>142</v>
      </c>
      <c r="B21" s="149"/>
      <c r="C21" s="135"/>
      <c r="D21" s="150"/>
      <c r="E21" s="150"/>
      <c r="F21" s="151"/>
      <c r="G21" s="135"/>
      <c r="H21" s="135"/>
      <c r="I21" s="135"/>
      <c r="J21" s="136"/>
    </row>
    <row r="22" spans="1:10" ht="25.5" x14ac:dyDescent="0.3">
      <c r="A22" s="152"/>
      <c r="B22" s="295" t="s">
        <v>138</v>
      </c>
      <c r="C22" s="295" t="s">
        <v>216</v>
      </c>
      <c r="D22" s="295" t="s">
        <v>217</v>
      </c>
      <c r="E22" s="296" t="s">
        <v>143</v>
      </c>
      <c r="F22" s="295" t="s">
        <v>254</v>
      </c>
      <c r="G22" s="296" t="s">
        <v>144</v>
      </c>
      <c r="H22" s="297" t="s">
        <v>151</v>
      </c>
      <c r="I22" s="292"/>
      <c r="J22" s="293"/>
    </row>
    <row r="23" spans="1:10" x14ac:dyDescent="0.25">
      <c r="A23" s="152"/>
      <c r="B23" s="153"/>
      <c r="C23" s="154"/>
      <c r="D23" s="154"/>
      <c r="E23" s="155"/>
      <c r="F23" s="154"/>
      <c r="G23" s="209"/>
      <c r="H23" s="156"/>
      <c r="I23" s="291"/>
      <c r="J23" s="157"/>
    </row>
    <row r="24" spans="1:10" x14ac:dyDescent="0.25">
      <c r="A24" s="152"/>
      <c r="B24" s="153"/>
      <c r="C24" s="154"/>
      <c r="D24" s="154"/>
      <c r="E24" s="155"/>
      <c r="F24" s="154"/>
      <c r="G24" s="209"/>
      <c r="H24" s="156"/>
      <c r="I24" s="291"/>
      <c r="J24" s="157"/>
    </row>
    <row r="25" spans="1:10" x14ac:dyDescent="0.25">
      <c r="A25" s="152"/>
      <c r="B25" s="153"/>
      <c r="C25" s="154"/>
      <c r="D25" s="154"/>
      <c r="E25" s="155"/>
      <c r="F25" s="154"/>
      <c r="G25" s="209"/>
      <c r="H25" s="156"/>
      <c r="I25" s="291"/>
      <c r="J25" s="157"/>
    </row>
    <row r="26" spans="1:10" x14ac:dyDescent="0.25">
      <c r="A26" s="152"/>
      <c r="B26" s="153"/>
      <c r="C26" s="154"/>
      <c r="D26" s="154"/>
      <c r="E26" s="155"/>
      <c r="F26" s="154"/>
      <c r="G26" s="209"/>
      <c r="H26" s="156"/>
      <c r="I26" s="291"/>
      <c r="J26" s="157"/>
    </row>
    <row r="27" spans="1:10" x14ac:dyDescent="0.25">
      <c r="A27" s="152"/>
      <c r="B27" s="153"/>
      <c r="C27" s="154"/>
      <c r="D27" s="154"/>
      <c r="E27" s="155"/>
      <c r="F27" s="154"/>
      <c r="G27" s="209"/>
      <c r="H27" s="156"/>
      <c r="I27" s="291"/>
      <c r="J27" s="157"/>
    </row>
    <row r="28" spans="1:10" x14ac:dyDescent="0.25">
      <c r="A28" s="152"/>
      <c r="B28" s="153"/>
      <c r="C28" s="154"/>
      <c r="D28" s="154"/>
      <c r="E28" s="155"/>
      <c r="F28" s="154"/>
      <c r="G28" s="209"/>
      <c r="H28" s="156"/>
      <c r="I28" s="291"/>
      <c r="J28" s="157"/>
    </row>
    <row r="29" spans="1:10" x14ac:dyDescent="0.25">
      <c r="A29" s="152"/>
      <c r="B29" s="153"/>
      <c r="C29" s="154"/>
      <c r="D29" s="154"/>
      <c r="E29" s="155"/>
      <c r="F29" s="154"/>
      <c r="G29" s="209"/>
      <c r="H29" s="156"/>
      <c r="I29" s="291"/>
      <c r="J29" s="157"/>
    </row>
    <row r="30" spans="1:10" x14ac:dyDescent="0.25">
      <c r="A30" s="152"/>
      <c r="B30" s="153"/>
      <c r="C30" s="154"/>
      <c r="D30" s="154"/>
      <c r="E30" s="155"/>
      <c r="F30" s="154"/>
      <c r="G30" s="209"/>
      <c r="H30" s="156"/>
      <c r="I30" s="291"/>
      <c r="J30" s="157"/>
    </row>
    <row r="31" spans="1:10" x14ac:dyDescent="0.25">
      <c r="A31" s="152"/>
      <c r="B31" s="153"/>
      <c r="C31" s="154"/>
      <c r="D31" s="154"/>
      <c r="E31" s="155"/>
      <c r="F31" s="154"/>
      <c r="G31" s="209"/>
      <c r="H31" s="156"/>
      <c r="I31" s="291"/>
      <c r="J31" s="157"/>
    </row>
    <row r="32" spans="1:10" x14ac:dyDescent="0.25">
      <c r="A32" s="152"/>
      <c r="B32" s="153"/>
      <c r="C32" s="154"/>
      <c r="D32" s="154"/>
      <c r="E32" s="155"/>
      <c r="F32" s="154"/>
      <c r="G32" s="209"/>
      <c r="H32" s="156"/>
      <c r="I32" s="291"/>
      <c r="J32" s="157"/>
    </row>
    <row r="33" spans="1:10" x14ac:dyDescent="0.25">
      <c r="A33" s="158"/>
      <c r="B33" s="153"/>
      <c r="C33" s="154"/>
      <c r="D33" s="154"/>
      <c r="E33" s="154"/>
      <c r="F33" s="154"/>
      <c r="G33" s="209"/>
      <c r="H33" s="156"/>
      <c r="I33" s="291"/>
      <c r="J33" s="157"/>
    </row>
    <row r="34" spans="1:10" x14ac:dyDescent="0.25">
      <c r="F34" s="315" t="s">
        <v>356</v>
      </c>
      <c r="G34" s="316">
        <f>SUM($G$23:$G$33)</f>
        <v>0</v>
      </c>
      <c r="I34" s="146"/>
      <c r="J34" s="146"/>
    </row>
    <row r="35" spans="1:10" x14ac:dyDescent="0.25">
      <c r="A35" s="134" t="s">
        <v>136</v>
      </c>
      <c r="B35" s="151"/>
      <c r="C35" s="159" t="s">
        <v>150</v>
      </c>
      <c r="D35" s="159"/>
      <c r="E35" s="135"/>
      <c r="F35" s="135"/>
      <c r="G35" s="135"/>
      <c r="H35" s="135"/>
      <c r="I35" s="135"/>
      <c r="J35" s="136"/>
    </row>
    <row r="36" spans="1:10" ht="25" x14ac:dyDescent="0.25">
      <c r="A36" s="152"/>
      <c r="B36" s="298" t="s">
        <v>138</v>
      </c>
      <c r="C36" s="298" t="s">
        <v>145</v>
      </c>
      <c r="D36" s="298" t="s">
        <v>146</v>
      </c>
      <c r="E36" s="299" t="s">
        <v>147</v>
      </c>
      <c r="F36" s="299" t="s">
        <v>148</v>
      </c>
      <c r="G36" s="299" t="s">
        <v>149</v>
      </c>
      <c r="H36" s="297" t="s">
        <v>151</v>
      </c>
      <c r="I36" s="300"/>
      <c r="J36" s="301"/>
    </row>
    <row r="37" spans="1:10" x14ac:dyDescent="0.25">
      <c r="A37" s="152"/>
      <c r="B37" s="153"/>
      <c r="C37" s="208"/>
      <c r="D37" s="208"/>
      <c r="E37" s="161"/>
      <c r="F37" s="162"/>
      <c r="G37" s="162"/>
      <c r="H37" s="163"/>
      <c r="I37" s="141"/>
      <c r="J37" s="164"/>
    </row>
    <row r="38" spans="1:10" x14ac:dyDescent="0.25">
      <c r="A38" s="152"/>
      <c r="B38" s="153"/>
      <c r="C38" s="208"/>
      <c r="D38" s="208"/>
      <c r="E38" s="161"/>
      <c r="F38" s="162"/>
      <c r="G38" s="162"/>
      <c r="H38" s="163"/>
      <c r="I38" s="141"/>
      <c r="J38" s="164"/>
    </row>
    <row r="39" spans="1:10" x14ac:dyDescent="0.25">
      <c r="A39" s="152"/>
      <c r="B39" s="153"/>
      <c r="C39" s="208"/>
      <c r="D39" s="208"/>
      <c r="E39" s="161"/>
      <c r="F39" s="162"/>
      <c r="G39" s="162"/>
      <c r="H39" s="163"/>
      <c r="I39" s="141"/>
      <c r="J39" s="164"/>
    </row>
    <row r="40" spans="1:10" x14ac:dyDescent="0.25">
      <c r="A40" s="152"/>
      <c r="B40" s="153"/>
      <c r="C40" s="208"/>
      <c r="D40" s="208"/>
      <c r="E40" s="161"/>
      <c r="F40" s="162"/>
      <c r="G40" s="162"/>
      <c r="H40" s="163"/>
      <c r="I40" s="141"/>
      <c r="J40" s="164"/>
    </row>
    <row r="41" spans="1:10" x14ac:dyDescent="0.25">
      <c r="A41" s="152"/>
      <c r="B41" s="153"/>
      <c r="C41" s="208"/>
      <c r="D41" s="208"/>
      <c r="E41" s="161"/>
      <c r="F41" s="162"/>
      <c r="G41" s="162"/>
      <c r="H41" s="163"/>
      <c r="I41" s="141"/>
      <c r="J41" s="164"/>
    </row>
    <row r="42" spans="1:10" x14ac:dyDescent="0.25">
      <c r="A42" s="152"/>
      <c r="B42" s="153"/>
      <c r="C42" s="208"/>
      <c r="D42" s="208"/>
      <c r="E42" s="161"/>
      <c r="F42" s="162"/>
      <c r="G42" s="162"/>
      <c r="H42" s="163"/>
      <c r="I42" s="141"/>
      <c r="J42" s="164"/>
    </row>
    <row r="43" spans="1:10" x14ac:dyDescent="0.25">
      <c r="A43" s="152"/>
      <c r="B43" s="153"/>
      <c r="C43" s="208"/>
      <c r="D43" s="208"/>
      <c r="E43" s="161"/>
      <c r="F43" s="162"/>
      <c r="G43" s="162"/>
      <c r="H43" s="163"/>
      <c r="I43" s="141"/>
      <c r="J43" s="164"/>
    </row>
    <row r="44" spans="1:10" x14ac:dyDescent="0.25">
      <c r="A44" s="152"/>
      <c r="B44" s="153"/>
      <c r="C44" s="208"/>
      <c r="D44" s="208"/>
      <c r="E44" s="161"/>
      <c r="F44" s="162"/>
      <c r="G44" s="162"/>
      <c r="H44" s="163"/>
      <c r="I44" s="141"/>
      <c r="J44" s="164"/>
    </row>
    <row r="45" spans="1:10" x14ac:dyDescent="0.25">
      <c r="A45" s="152"/>
      <c r="B45" s="153"/>
      <c r="C45" s="208"/>
      <c r="D45" s="208"/>
      <c r="E45" s="161"/>
      <c r="F45" s="162"/>
      <c r="G45" s="162"/>
      <c r="H45" s="163"/>
      <c r="I45" s="141"/>
      <c r="J45" s="164"/>
    </row>
    <row r="46" spans="1:10" x14ac:dyDescent="0.25">
      <c r="A46" s="152"/>
      <c r="B46" s="153"/>
      <c r="C46" s="208"/>
      <c r="D46" s="208"/>
      <c r="E46" s="161"/>
      <c r="F46" s="162"/>
      <c r="G46" s="162"/>
      <c r="H46" s="163"/>
      <c r="I46" s="141"/>
      <c r="J46" s="164"/>
    </row>
    <row r="47" spans="1:10" x14ac:dyDescent="0.25">
      <c r="A47" s="165"/>
      <c r="B47" s="153"/>
      <c r="C47" s="208"/>
      <c r="D47" s="208"/>
      <c r="E47" s="161"/>
      <c r="F47" s="162"/>
      <c r="G47" s="162"/>
      <c r="H47" s="163"/>
      <c r="I47" s="141"/>
      <c r="J47" s="164"/>
    </row>
    <row r="48" spans="1:10" x14ac:dyDescent="0.25">
      <c r="B48" s="315" t="s">
        <v>356</v>
      </c>
      <c r="C48" s="316">
        <f>SUM($C$37:$C$47)</f>
        <v>0</v>
      </c>
      <c r="D48" s="316">
        <f>SUM($D$37:$D$47)</f>
        <v>0</v>
      </c>
    </row>
    <row r="49" spans="1:10" x14ac:dyDescent="0.25">
      <c r="A49" s="134" t="s">
        <v>137</v>
      </c>
      <c r="B49" s="135"/>
      <c r="C49" s="302" t="s">
        <v>154</v>
      </c>
      <c r="D49" s="159"/>
      <c r="E49" s="159"/>
      <c r="F49" s="159"/>
      <c r="G49" s="303" t="s">
        <v>155</v>
      </c>
      <c r="H49" s="159"/>
      <c r="I49" s="159"/>
      <c r="J49" s="166"/>
    </row>
    <row r="50" spans="1:10" ht="27.25" customHeight="1" x14ac:dyDescent="0.25">
      <c r="A50" s="152"/>
      <c r="B50" s="298" t="s">
        <v>138</v>
      </c>
      <c r="C50" s="298" t="s">
        <v>218</v>
      </c>
      <c r="D50" s="298" t="s">
        <v>153</v>
      </c>
      <c r="E50" s="298" t="s">
        <v>227</v>
      </c>
      <c r="F50" s="299" t="s">
        <v>256</v>
      </c>
      <c r="G50" s="304" t="s">
        <v>152</v>
      </c>
      <c r="H50" s="298" t="s">
        <v>153</v>
      </c>
      <c r="I50" s="298" t="s">
        <v>227</v>
      </c>
      <c r="J50" s="305" t="s">
        <v>256</v>
      </c>
    </row>
    <row r="51" spans="1:10" x14ac:dyDescent="0.25">
      <c r="A51" s="152"/>
      <c r="B51" s="153"/>
      <c r="C51" s="154"/>
      <c r="D51" s="160"/>
      <c r="E51" s="154"/>
      <c r="F51" s="167"/>
      <c r="G51" s="168"/>
      <c r="H51" s="160"/>
      <c r="I51" s="145"/>
      <c r="J51" s="169"/>
    </row>
    <row r="52" spans="1:10" x14ac:dyDescent="0.25">
      <c r="A52" s="152"/>
      <c r="B52" s="153"/>
      <c r="C52" s="154"/>
      <c r="D52" s="160"/>
      <c r="E52" s="154"/>
      <c r="F52" s="167"/>
      <c r="G52" s="168"/>
      <c r="H52" s="160"/>
      <c r="I52" s="145"/>
      <c r="J52" s="169"/>
    </row>
    <row r="53" spans="1:10" x14ac:dyDescent="0.25">
      <c r="A53" s="152"/>
      <c r="B53" s="153"/>
      <c r="C53" s="154"/>
      <c r="D53" s="160"/>
      <c r="E53" s="154"/>
      <c r="F53" s="167"/>
      <c r="G53" s="168"/>
      <c r="H53" s="160"/>
      <c r="I53" s="145"/>
      <c r="J53" s="169"/>
    </row>
    <row r="54" spans="1:10" x14ac:dyDescent="0.25">
      <c r="A54" s="152"/>
      <c r="B54" s="153"/>
      <c r="C54" s="154"/>
      <c r="D54" s="160"/>
      <c r="E54" s="154"/>
      <c r="F54" s="167"/>
      <c r="G54" s="168"/>
      <c r="H54" s="160"/>
      <c r="I54" s="145"/>
      <c r="J54" s="169"/>
    </row>
    <row r="55" spans="1:10" x14ac:dyDescent="0.25">
      <c r="A55" s="152"/>
      <c r="B55" s="153"/>
      <c r="C55" s="154"/>
      <c r="D55" s="160"/>
      <c r="E55" s="154"/>
      <c r="F55" s="167"/>
      <c r="G55" s="168"/>
      <c r="H55" s="160"/>
      <c r="I55" s="145"/>
      <c r="J55" s="169"/>
    </row>
    <row r="56" spans="1:10" x14ac:dyDescent="0.25">
      <c r="A56" s="152"/>
      <c r="B56" s="153"/>
      <c r="C56" s="154"/>
      <c r="D56" s="160"/>
      <c r="E56" s="154"/>
      <c r="F56" s="167"/>
      <c r="G56" s="168"/>
      <c r="H56" s="160"/>
      <c r="I56" s="145"/>
      <c r="J56" s="169"/>
    </row>
    <row r="57" spans="1:10" x14ac:dyDescent="0.25">
      <c r="A57" s="152"/>
      <c r="B57" s="153"/>
      <c r="C57" s="154"/>
      <c r="D57" s="160"/>
      <c r="E57" s="154"/>
      <c r="F57" s="167"/>
      <c r="G57" s="168"/>
      <c r="H57" s="160"/>
      <c r="I57" s="145"/>
      <c r="J57" s="169"/>
    </row>
    <row r="58" spans="1:10" x14ac:dyDescent="0.25">
      <c r="A58" s="152"/>
      <c r="B58" s="153"/>
      <c r="C58" s="154"/>
      <c r="D58" s="160"/>
      <c r="E58" s="154"/>
      <c r="F58" s="167"/>
      <c r="G58" s="168"/>
      <c r="H58" s="160"/>
      <c r="I58" s="145"/>
      <c r="J58" s="169"/>
    </row>
    <row r="59" spans="1:10" x14ac:dyDescent="0.25">
      <c r="A59" s="152"/>
      <c r="B59" s="153"/>
      <c r="C59" s="154"/>
      <c r="D59" s="160"/>
      <c r="E59" s="154"/>
      <c r="F59" s="167"/>
      <c r="G59" s="168"/>
      <c r="H59" s="160"/>
      <c r="I59" s="145"/>
      <c r="J59" s="169"/>
    </row>
    <row r="60" spans="1:10" x14ac:dyDescent="0.25">
      <c r="A60" s="152"/>
      <c r="B60" s="153"/>
      <c r="C60" s="154"/>
      <c r="D60" s="160"/>
      <c r="E60" s="154"/>
      <c r="F60" s="167"/>
      <c r="G60" s="168"/>
      <c r="H60" s="160"/>
      <c r="I60" s="145"/>
      <c r="J60" s="169"/>
    </row>
    <row r="61" spans="1:10" x14ac:dyDescent="0.25">
      <c r="A61" s="165"/>
      <c r="B61" s="153"/>
      <c r="C61" s="154"/>
      <c r="D61" s="160"/>
      <c r="E61" s="154"/>
      <c r="F61" s="167"/>
      <c r="G61" s="168"/>
      <c r="H61" s="160"/>
      <c r="I61" s="145"/>
      <c r="J61" s="169"/>
    </row>
    <row r="64" spans="1:10" ht="18.75" customHeight="1" x14ac:dyDescent="0.35">
      <c r="A64" s="170" t="s">
        <v>215</v>
      </c>
      <c r="B64" s="171"/>
      <c r="C64" s="171"/>
      <c r="D64" s="171"/>
      <c r="E64" s="171"/>
      <c r="F64" s="171"/>
      <c r="G64" s="171"/>
      <c r="H64" s="172"/>
    </row>
    <row r="65" spans="1:8" ht="13.5" customHeight="1" x14ac:dyDescent="0.3">
      <c r="A65" s="173"/>
      <c r="B65" s="174"/>
      <c r="C65" s="174"/>
      <c r="D65" s="174"/>
      <c r="E65" s="174"/>
      <c r="F65" s="175"/>
      <c r="G65" s="174"/>
      <c r="H65" s="176"/>
    </row>
    <row r="66" spans="1:8" ht="13" x14ac:dyDescent="0.3">
      <c r="A66" s="137" t="s">
        <v>175</v>
      </c>
      <c r="B66" s="231" t="s">
        <v>176</v>
      </c>
      <c r="C66" s="177" t="s">
        <v>177</v>
      </c>
      <c r="D66" s="146"/>
      <c r="E66" s="139" t="s">
        <v>175</v>
      </c>
      <c r="F66" s="231" t="s">
        <v>176</v>
      </c>
      <c r="G66" s="178" t="s">
        <v>177</v>
      </c>
      <c r="H66" s="179"/>
    </row>
    <row r="67" spans="1:8" ht="13" hidden="1" x14ac:dyDescent="0.3">
      <c r="A67" s="180"/>
      <c r="B67" s="232"/>
      <c r="C67" s="181"/>
      <c r="D67" s="146"/>
      <c r="E67" s="142"/>
      <c r="F67" s="234"/>
      <c r="G67" s="146"/>
      <c r="H67" s="143"/>
    </row>
    <row r="68" spans="1:8" ht="13" x14ac:dyDescent="0.3">
      <c r="A68" s="182" t="s">
        <v>219</v>
      </c>
      <c r="B68" s="233" t="s">
        <v>167</v>
      </c>
      <c r="C68" s="183" t="s">
        <v>183</v>
      </c>
      <c r="D68" s="136"/>
      <c r="E68" s="182" t="s">
        <v>220</v>
      </c>
      <c r="F68" s="233" t="s">
        <v>184</v>
      </c>
      <c r="G68" s="135" t="s">
        <v>187</v>
      </c>
      <c r="H68" s="136"/>
    </row>
    <row r="69" spans="1:8" x14ac:dyDescent="0.25">
      <c r="A69" s="184"/>
      <c r="B69" s="234" t="s">
        <v>156</v>
      </c>
      <c r="C69" s="185" t="s">
        <v>182</v>
      </c>
      <c r="D69" s="143"/>
      <c r="E69" s="184"/>
      <c r="F69" s="234" t="s">
        <v>169</v>
      </c>
      <c r="G69" s="146" t="s">
        <v>188</v>
      </c>
      <c r="H69" s="143"/>
    </row>
    <row r="70" spans="1:8" x14ac:dyDescent="0.25">
      <c r="A70" s="184"/>
      <c r="B70" s="234" t="s">
        <v>178</v>
      </c>
      <c r="C70" s="185" t="s">
        <v>181</v>
      </c>
      <c r="D70" s="143"/>
      <c r="E70" s="184"/>
      <c r="F70" s="234" t="s">
        <v>158</v>
      </c>
      <c r="G70" s="146" t="s">
        <v>189</v>
      </c>
      <c r="H70" s="143"/>
    </row>
    <row r="71" spans="1:8" x14ac:dyDescent="0.25">
      <c r="A71" s="184"/>
      <c r="B71" s="234" t="s">
        <v>179</v>
      </c>
      <c r="C71" s="185" t="s">
        <v>180</v>
      </c>
      <c r="D71" s="143"/>
      <c r="E71" s="184"/>
      <c r="F71" s="234" t="s">
        <v>168</v>
      </c>
      <c r="G71" s="146" t="s">
        <v>190</v>
      </c>
      <c r="H71" s="143"/>
    </row>
    <row r="72" spans="1:8" x14ac:dyDescent="0.25">
      <c r="A72" s="184"/>
      <c r="B72" s="234" t="s">
        <v>23</v>
      </c>
      <c r="C72" s="185" t="s">
        <v>222</v>
      </c>
      <c r="D72" s="143"/>
      <c r="E72" s="184"/>
      <c r="F72" s="234" t="s">
        <v>157</v>
      </c>
      <c r="G72" s="146" t="s">
        <v>191</v>
      </c>
      <c r="H72" s="143"/>
    </row>
    <row r="73" spans="1:8" x14ac:dyDescent="0.25">
      <c r="A73" s="186"/>
      <c r="B73" s="235"/>
      <c r="C73" s="187"/>
      <c r="D73" s="144"/>
      <c r="E73" s="184"/>
      <c r="F73" s="234" t="s">
        <v>185</v>
      </c>
      <c r="G73" s="146" t="s">
        <v>163</v>
      </c>
      <c r="H73" s="143"/>
    </row>
    <row r="74" spans="1:8" ht="13" x14ac:dyDescent="0.3">
      <c r="A74" s="182" t="s">
        <v>335</v>
      </c>
      <c r="B74" s="233" t="s">
        <v>172</v>
      </c>
      <c r="C74" s="183" t="s">
        <v>202</v>
      </c>
      <c r="D74" s="136"/>
      <c r="E74" s="184"/>
      <c r="F74" s="234" t="s">
        <v>186</v>
      </c>
      <c r="G74" s="146" t="s">
        <v>165</v>
      </c>
      <c r="H74" s="143"/>
    </row>
    <row r="75" spans="1:8" ht="13.5" customHeight="1" x14ac:dyDescent="0.3">
      <c r="A75" s="137" t="s">
        <v>336</v>
      </c>
      <c r="B75" s="234" t="s">
        <v>166</v>
      </c>
      <c r="C75" s="185" t="s">
        <v>203</v>
      </c>
      <c r="D75" s="143"/>
      <c r="E75" s="184"/>
      <c r="F75" s="234" t="s">
        <v>23</v>
      </c>
      <c r="G75" s="146" t="s">
        <v>222</v>
      </c>
      <c r="H75" s="143"/>
    </row>
    <row r="76" spans="1:8" ht="13.5" customHeight="1" x14ac:dyDescent="0.25">
      <c r="A76" s="184"/>
      <c r="B76" s="234" t="s">
        <v>192</v>
      </c>
      <c r="C76" s="185" t="s">
        <v>204</v>
      </c>
      <c r="D76" s="143"/>
      <c r="E76" s="186"/>
      <c r="F76" s="235"/>
      <c r="G76" s="147"/>
      <c r="H76" s="144"/>
    </row>
    <row r="77" spans="1:8" ht="13.5" customHeight="1" x14ac:dyDescent="0.3">
      <c r="A77" s="184"/>
      <c r="B77" s="234" t="s">
        <v>161</v>
      </c>
      <c r="C77" s="185" t="s">
        <v>205</v>
      </c>
      <c r="D77" s="143"/>
      <c r="E77" s="139" t="s">
        <v>255</v>
      </c>
      <c r="F77" s="234" t="s">
        <v>171</v>
      </c>
      <c r="G77" s="146" t="s">
        <v>228</v>
      </c>
      <c r="H77" s="143"/>
    </row>
    <row r="78" spans="1:8" ht="13.5" customHeight="1" x14ac:dyDescent="0.3">
      <c r="A78" s="184"/>
      <c r="B78" s="234" t="s">
        <v>193</v>
      </c>
      <c r="C78" s="185" t="s">
        <v>206</v>
      </c>
      <c r="D78" s="143"/>
      <c r="E78" s="139"/>
      <c r="F78" s="234" t="s">
        <v>170</v>
      </c>
      <c r="G78" s="146" t="s">
        <v>229</v>
      </c>
      <c r="H78" s="143"/>
    </row>
    <row r="79" spans="1:8" ht="13.5" customHeight="1" x14ac:dyDescent="0.25">
      <c r="A79" s="184"/>
      <c r="B79" s="234" t="s">
        <v>194</v>
      </c>
      <c r="C79" s="185" t="s">
        <v>207</v>
      </c>
      <c r="D79" s="143"/>
      <c r="E79" s="142"/>
      <c r="F79" s="234" t="s">
        <v>230</v>
      </c>
      <c r="G79" s="146" t="s">
        <v>231</v>
      </c>
      <c r="H79" s="143"/>
    </row>
    <row r="80" spans="1:8" ht="13.5" customHeight="1" x14ac:dyDescent="0.25">
      <c r="A80" s="184"/>
      <c r="B80" s="234" t="s">
        <v>195</v>
      </c>
      <c r="C80" s="185" t="s">
        <v>208</v>
      </c>
      <c r="D80" s="143"/>
      <c r="E80" s="142"/>
      <c r="F80" s="234" t="s">
        <v>232</v>
      </c>
      <c r="G80" s="146" t="s">
        <v>233</v>
      </c>
      <c r="H80" s="143"/>
    </row>
    <row r="81" spans="1:8" x14ac:dyDescent="0.25">
      <c r="A81" s="184"/>
      <c r="B81" s="234" t="s">
        <v>159</v>
      </c>
      <c r="C81" s="185" t="s">
        <v>160</v>
      </c>
      <c r="D81" s="143"/>
      <c r="E81" s="142"/>
      <c r="F81" s="234" t="s">
        <v>234</v>
      </c>
      <c r="G81" s="146" t="s">
        <v>235</v>
      </c>
      <c r="H81" s="143"/>
    </row>
    <row r="82" spans="1:8" x14ac:dyDescent="0.25">
      <c r="A82" s="184"/>
      <c r="B82" s="234" t="s">
        <v>162</v>
      </c>
      <c r="C82" s="185" t="s">
        <v>163</v>
      </c>
      <c r="D82" s="143"/>
      <c r="E82" s="142"/>
      <c r="F82" s="234" t="s">
        <v>236</v>
      </c>
      <c r="G82" s="146" t="s">
        <v>237</v>
      </c>
      <c r="H82" s="143"/>
    </row>
    <row r="83" spans="1:8" x14ac:dyDescent="0.25">
      <c r="A83" s="184"/>
      <c r="B83" s="234" t="s">
        <v>196</v>
      </c>
      <c r="C83" s="185" t="s">
        <v>209</v>
      </c>
      <c r="D83" s="143"/>
      <c r="E83" s="142"/>
      <c r="F83" s="234"/>
      <c r="G83" s="146"/>
      <c r="H83" s="143"/>
    </row>
    <row r="84" spans="1:8" x14ac:dyDescent="0.25">
      <c r="A84" s="184"/>
      <c r="B84" s="234" t="s">
        <v>197</v>
      </c>
      <c r="C84" s="185" t="s">
        <v>210</v>
      </c>
      <c r="D84" s="143"/>
      <c r="E84" s="142"/>
      <c r="F84" s="234"/>
      <c r="G84" s="146"/>
      <c r="H84" s="143"/>
    </row>
    <row r="85" spans="1:8" x14ac:dyDescent="0.25">
      <c r="A85" s="184"/>
      <c r="B85" s="234" t="s">
        <v>198</v>
      </c>
      <c r="C85" s="185" t="s">
        <v>211</v>
      </c>
      <c r="D85" s="143"/>
      <c r="E85" s="142"/>
      <c r="F85" s="234"/>
      <c r="G85" s="146"/>
      <c r="H85" s="143"/>
    </row>
    <row r="86" spans="1:8" x14ac:dyDescent="0.25">
      <c r="A86" s="184"/>
      <c r="B86" s="234" t="s">
        <v>199</v>
      </c>
      <c r="C86" s="185" t="s">
        <v>212</v>
      </c>
      <c r="D86" s="143"/>
      <c r="E86" s="142"/>
      <c r="F86" s="234"/>
      <c r="G86" s="146"/>
      <c r="H86" s="143"/>
    </row>
    <row r="87" spans="1:8" x14ac:dyDescent="0.25">
      <c r="A87" s="184"/>
      <c r="B87" s="234" t="s">
        <v>164</v>
      </c>
      <c r="C87" s="185" t="s">
        <v>165</v>
      </c>
      <c r="D87" s="143"/>
      <c r="E87" s="142"/>
      <c r="F87" s="234"/>
      <c r="G87" s="146"/>
      <c r="H87" s="143"/>
    </row>
    <row r="88" spans="1:8" x14ac:dyDescent="0.25">
      <c r="A88" s="184"/>
      <c r="B88" s="234" t="s">
        <v>200</v>
      </c>
      <c r="C88" s="185" t="s">
        <v>213</v>
      </c>
      <c r="D88" s="143"/>
      <c r="E88" s="142"/>
      <c r="F88" s="234"/>
      <c r="G88" s="146"/>
      <c r="H88" s="143"/>
    </row>
    <row r="89" spans="1:8" x14ac:dyDescent="0.25">
      <c r="A89" s="184"/>
      <c r="B89" s="234" t="s">
        <v>201</v>
      </c>
      <c r="C89" s="185" t="s">
        <v>214</v>
      </c>
      <c r="D89" s="143"/>
      <c r="E89" s="142"/>
      <c r="F89" s="234"/>
      <c r="G89" s="146"/>
      <c r="H89" s="143"/>
    </row>
    <row r="90" spans="1:8" x14ac:dyDescent="0.25">
      <c r="A90" s="184"/>
      <c r="B90" s="234" t="s">
        <v>23</v>
      </c>
      <c r="C90" s="185" t="s">
        <v>222</v>
      </c>
      <c r="D90" s="143"/>
      <c r="E90" s="142"/>
      <c r="F90" s="234"/>
      <c r="G90" s="146"/>
      <c r="H90" s="143"/>
    </row>
    <row r="91" spans="1:8" x14ac:dyDescent="0.25">
      <c r="A91" s="186"/>
      <c r="B91" s="235"/>
      <c r="C91" s="147"/>
      <c r="D91" s="144"/>
      <c r="E91" s="188"/>
      <c r="F91" s="235"/>
      <c r="G91" s="147"/>
      <c r="H91" s="144"/>
    </row>
    <row r="93" spans="1:8" ht="17.5" x14ac:dyDescent="0.35">
      <c r="A93" s="170" t="s">
        <v>270</v>
      </c>
      <c r="B93" s="171"/>
      <c r="C93" s="171"/>
      <c r="D93" s="172"/>
    </row>
    <row r="94" spans="1:8" x14ac:dyDescent="0.25">
      <c r="A94" s="152"/>
      <c r="B94" s="146"/>
      <c r="C94" s="146"/>
      <c r="D94" s="143"/>
    </row>
    <row r="95" spans="1:8" ht="13" x14ac:dyDescent="0.3">
      <c r="A95" s="189" t="s">
        <v>267</v>
      </c>
      <c r="B95" s="190" t="s">
        <v>265</v>
      </c>
      <c r="C95" s="174"/>
      <c r="D95" s="143"/>
      <c r="E95" s="130" t="s">
        <v>272</v>
      </c>
    </row>
    <row r="96" spans="1:8" ht="13" x14ac:dyDescent="0.3">
      <c r="A96" s="189" t="s">
        <v>271</v>
      </c>
      <c r="B96" s="174" t="s">
        <v>264</v>
      </c>
      <c r="C96" s="174"/>
      <c r="D96" s="143"/>
    </row>
    <row r="97" spans="1:5" x14ac:dyDescent="0.25">
      <c r="A97" s="152"/>
      <c r="B97" s="146"/>
      <c r="C97" s="146"/>
      <c r="D97" s="143"/>
    </row>
    <row r="98" spans="1:5" ht="13" x14ac:dyDescent="0.3">
      <c r="A98" s="189" t="s">
        <v>268</v>
      </c>
      <c r="B98" s="174" t="s">
        <v>276</v>
      </c>
      <c r="C98" s="174"/>
      <c r="D98" s="176"/>
      <c r="E98" s="130" t="s">
        <v>273</v>
      </c>
    </row>
    <row r="99" spans="1:5" ht="13" x14ac:dyDescent="0.3">
      <c r="A99" s="189" t="s">
        <v>271</v>
      </c>
      <c r="B99" s="146"/>
      <c r="C99" s="146"/>
      <c r="D99" s="143"/>
    </row>
    <row r="100" spans="1:5" x14ac:dyDescent="0.25">
      <c r="A100" s="191"/>
      <c r="B100" s="146"/>
      <c r="C100" s="146"/>
      <c r="D100" s="143"/>
    </row>
    <row r="101" spans="1:5" ht="13" x14ac:dyDescent="0.3">
      <c r="A101" s="189" t="s">
        <v>269</v>
      </c>
      <c r="B101" s="190" t="s">
        <v>275</v>
      </c>
      <c r="C101" s="174"/>
      <c r="D101" s="176"/>
    </row>
    <row r="102" spans="1:5" ht="13" x14ac:dyDescent="0.3">
      <c r="A102" s="189" t="s">
        <v>271</v>
      </c>
      <c r="B102" s="174" t="s">
        <v>266</v>
      </c>
      <c r="C102" s="174"/>
      <c r="D102" s="176"/>
      <c r="E102" s="146"/>
    </row>
    <row r="103" spans="1:5" x14ac:dyDescent="0.25">
      <c r="A103" s="165"/>
      <c r="B103" s="147"/>
      <c r="C103" s="147"/>
      <c r="D103" s="144"/>
    </row>
  </sheetData>
  <pageMargins left="0.55000000000000004" right="0.55000000000000004" top="0.55000000000000004" bottom="0.55000000000000004" header="0.3" footer="0.3"/>
  <pageSetup scale="61" fitToHeight="0" orientation="landscape" r:id="rId1"/>
  <headerFooter alignWithMargins="0">
    <oddFooter>&amp;CTHIS ANNUAL REPORT MUST BE SUBMITTED TO COMMERCE AS AN EXCEL WORKBOOK.
DO NOT SUBMIT THIS ANNUAL REPORT AS A PDF OR IN ANY OTHER FORMAT.&amp;RMN Rules 7610</oddFooter>
  </headerFooter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40</vt:i4>
      </vt:variant>
    </vt:vector>
  </HeadingPairs>
  <TitlesOfParts>
    <vt:vector size="49" baseType="lpstr">
      <vt:lpstr>Registration</vt:lpstr>
      <vt:lpstr>Substitutions</vt:lpstr>
      <vt:lpstr>PurchaseSales</vt:lpstr>
      <vt:lpstr>SpaceHeating</vt:lpstr>
      <vt:lpstr>ElectricityByCounty</vt:lpstr>
      <vt:lpstr>ElectricityByMonth</vt:lpstr>
      <vt:lpstr>ElectricityByClass</vt:lpstr>
      <vt:lpstr>Attachments</vt:lpstr>
      <vt:lpstr>BlankPlant</vt:lpstr>
      <vt:lpstr>CONTACTINFO</vt:lpstr>
      <vt:lpstr>ELECBYCLASSCOMMENTS</vt:lpstr>
      <vt:lpstr>ELECBYMONTHCOMMENT</vt:lpstr>
      <vt:lpstr>ELECTRICITYBYCLASS</vt:lpstr>
      <vt:lpstr>ELECTRICITYBYMONTH</vt:lpstr>
      <vt:lpstr>ENERGYBYCNTYCOMMENTS</vt:lpstr>
      <vt:lpstr>ENERGYBYCOUNTY1</vt:lpstr>
      <vt:lpstr>ENERGYBYCOUNTY2</vt:lpstr>
      <vt:lpstr>ENERGYBYCOUNTYTOTAL</vt:lpstr>
      <vt:lpstr>ENTITYID</vt:lpstr>
      <vt:lpstr>PLANTCOUNT</vt:lpstr>
      <vt:lpstr>BlankPlant!PLANTDATA</vt:lpstr>
      <vt:lpstr>BlankPlant!PLANTGENUNITDATA</vt:lpstr>
      <vt:lpstr>BlankPlant!PLANTID</vt:lpstr>
      <vt:lpstr>BlankPlant!PLANTNETGEN</vt:lpstr>
      <vt:lpstr>BlankPlant!PLANTUNITCAPDATA</vt:lpstr>
      <vt:lpstr>BlankPlant!PLANTUNITCOUNT</vt:lpstr>
      <vt:lpstr>BlankPlant!PLANTUNITFUEL</vt:lpstr>
      <vt:lpstr>PREPARERINFO</vt:lpstr>
      <vt:lpstr>Attachments!Print_Area</vt:lpstr>
      <vt:lpstr>ElectricityByClass!Print_Area</vt:lpstr>
      <vt:lpstr>ElectricityByCounty!Print_Area</vt:lpstr>
      <vt:lpstr>ElectricityByMonth!Print_Area</vt:lpstr>
      <vt:lpstr>PurchaseSales!Print_Area</vt:lpstr>
      <vt:lpstr>Registration!Print_Area</vt:lpstr>
      <vt:lpstr>SpaceHeating!Print_Area</vt:lpstr>
      <vt:lpstr>Substitutions!Print_Area</vt:lpstr>
      <vt:lpstr>ElectricityByCounty!Print_Titles</vt:lpstr>
      <vt:lpstr>PurchaseSales!Print_Titles</vt:lpstr>
      <vt:lpstr>PURCHASESALES</vt:lpstr>
      <vt:lpstr>REGISTRATIONCOMMENTS</vt:lpstr>
      <vt:lpstr>REPORTYEAR</vt:lpstr>
      <vt:lpstr>SPACEHEATING</vt:lpstr>
      <vt:lpstr>SPACEHEATINGCOMMENTS</vt:lpstr>
      <vt:lpstr>SUBSTITUTIONS</vt:lpstr>
      <vt:lpstr>SUBSTITUTIONSCOMMENTS</vt:lpstr>
      <vt:lpstr>UTILITYDETAILS</vt:lpstr>
      <vt:lpstr>UTILITYNAME</vt:lpstr>
      <vt:lpstr>UTILITYOFFICERS</vt:lpstr>
      <vt:lpstr>UTILITYTYPE</vt:lpstr>
    </vt:vector>
  </TitlesOfParts>
  <Company>MN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ELECTRIC UTILITY ANNUAL REPORT</dc:title>
  <dc:creator>Minnesota Department of Commerce</dc:creator>
  <cp:lastModifiedBy>Nguyen, Nick (COMM)</cp:lastModifiedBy>
  <cp:lastPrinted>2026-04-13T20:32:42Z</cp:lastPrinted>
  <dcterms:created xsi:type="dcterms:W3CDTF">2004-04-15T01:29:34Z</dcterms:created>
  <dcterms:modified xsi:type="dcterms:W3CDTF">2026-04-14T16:09:55Z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